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pmaloi\ownCloud\1_DIRECCION ESI\BIE-EIB-TFG\NuevosBerriak\TFG NUEVO\"/>
    </mc:Choice>
  </mc:AlternateContent>
  <bookViews>
    <workbookView xWindow="0" yWindow="0" windowWidth="24240" windowHeight="11670"/>
  </bookViews>
  <sheets>
    <sheet name="Euskera" sheetId="2" r:id="rId1"/>
    <sheet name="Castellano" sheetId="1" r:id="rId2"/>
  </sheets>
  <definedNames>
    <definedName name="_xlnm.Print_Area" localSheetId="1">Castellano!$A$1:$X$66</definedName>
    <definedName name="_xlnm.Print_Area" localSheetId="0">Euskera!$A$1:$W$66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2" l="1"/>
  <c r="N38" i="2"/>
  <c r="N36" i="2"/>
  <c r="Q30" i="2"/>
  <c r="E50" i="2" s="1"/>
  <c r="Q28" i="2"/>
  <c r="E48" i="2" s="1"/>
  <c r="Q26" i="2"/>
  <c r="E46" i="2" s="1"/>
  <c r="Q17" i="2"/>
  <c r="F56" i="2" l="1"/>
  <c r="N40" i="1"/>
  <c r="N38" i="1"/>
  <c r="N36" i="1"/>
  <c r="Q17" i="1"/>
  <c r="Q30" i="1"/>
  <c r="E50" i="1" s="1"/>
  <c r="Q28" i="1"/>
  <c r="Q26" i="1"/>
  <c r="E48" i="1" l="1"/>
  <c r="E46" i="1"/>
  <c r="F56" i="1" s="1"/>
</calcChain>
</file>

<file path=xl/sharedStrings.xml><?xml version="1.0" encoding="utf-8"?>
<sst xmlns="http://schemas.openxmlformats.org/spreadsheetml/2006/main" count="120" uniqueCount="89">
  <si>
    <t>Fecha:</t>
  </si>
  <si>
    <t>Hora:</t>
  </si>
  <si>
    <t>Nombre de Alumno/Alumna:</t>
  </si>
  <si>
    <t>Vocal del Tribunal:</t>
  </si>
  <si>
    <t>Presidente</t>
  </si>
  <si>
    <t>PRESIDENTE</t>
  </si>
  <si>
    <t>ASPECTOS GENERALES (10% de la calificación final)</t>
  </si>
  <si>
    <t>TOTAL (Sobre 10)</t>
  </si>
  <si>
    <t>CUMPLIMIENTO OBJETIVOS</t>
  </si>
  <si>
    <t>COMPLEJIDAD TÉCNICA</t>
  </si>
  <si>
    <t>INTERÉS ESTUDIANTE</t>
  </si>
  <si>
    <t>CALIDAD RESULTADOS</t>
  </si>
  <si>
    <t>SECRETARIO</t>
  </si>
  <si>
    <t>VOCAL</t>
  </si>
  <si>
    <t>ASPECTOS FORMALES</t>
  </si>
  <si>
    <t>REDACCIÓN</t>
  </si>
  <si>
    <t>GRÁFICOS, ESQUEMAS Y PLANOS</t>
  </si>
  <si>
    <t>ESTRUCTURA Y CONTENIDO</t>
  </si>
  <si>
    <t>MEMORIA ESCRITA (75% de la calificación de este apartado)</t>
  </si>
  <si>
    <t>PRESENTACIÓN (25% de la calificación de este apartado)</t>
  </si>
  <si>
    <t>APARTADO 1: ASPECTOS GENERALES</t>
  </si>
  <si>
    <t>APARTADO 2: MEMORIA ESCRITA + PRESENTACIÓN</t>
  </si>
  <si>
    <t>Nota final de apartado</t>
  </si>
  <si>
    <t>Esta puntuación se corresponde con el 10% de la nota final</t>
  </si>
  <si>
    <t>Esta puntuación se corresponde con el 50% de la nota final</t>
  </si>
  <si>
    <t>Esta puntuación se corresponde con el 20% de la nota final</t>
  </si>
  <si>
    <t>CALIFICACIÓN FINAL:</t>
  </si>
  <si>
    <t>Firmado:</t>
  </si>
  <si>
    <t>Secretario</t>
  </si>
  <si>
    <t>Vocal</t>
  </si>
  <si>
    <t>máximo 10 puntos (5% aptdo.)</t>
  </si>
  <si>
    <t>máximo 10 puntos (20% aptdo.)</t>
  </si>
  <si>
    <t>máximo 10 puntos (15% aptdo.)</t>
  </si>
  <si>
    <t>máximo 10 puntos (35% aptdo.)</t>
  </si>
  <si>
    <t>máximo 10 puntos (2,5% final)</t>
  </si>
  <si>
    <t>MATERIAL DE APOYO</t>
  </si>
  <si>
    <t>RESPUESTAS AL TRIBUNAL</t>
  </si>
  <si>
    <t>EXPOSICIÓN ORAL</t>
  </si>
  <si>
    <t>En el apartado "Exposición Oral" tambien se consideran elementos como el lenguaje corporal y el cumplimiento del tiempo asignado.</t>
  </si>
  <si>
    <r>
      <t>máximo 10 puntos (</t>
    </r>
    <r>
      <rPr>
        <sz val="12"/>
        <color rgb="FFFF0000"/>
        <rFont val="Calibri"/>
        <family val="2"/>
        <scheme val="minor"/>
      </rPr>
      <t>10</t>
    </r>
    <r>
      <rPr>
        <sz val="12"/>
        <rFont val="Calibri"/>
        <family val="2"/>
        <scheme val="minor"/>
      </rPr>
      <t>% aptdo.)</t>
    </r>
  </si>
  <si>
    <t>Secretario/a del Tribunal:</t>
  </si>
  <si>
    <t>Presidente/a del Tribunal:</t>
  </si>
  <si>
    <t>Título del Trabajo Fin de Grado:</t>
  </si>
  <si>
    <t>CALIFICACIÓN FINAL DEL TRABAJO FIN DE GRADO</t>
  </si>
  <si>
    <t>Gradu Amaierako Lanaren izenburua:</t>
  </si>
  <si>
    <t>Ikaslearen izena:</t>
  </si>
  <si>
    <t>Epaimahaiburua:</t>
  </si>
  <si>
    <t>Eguna:</t>
  </si>
  <si>
    <t>Epaimahaiko idazkaria:</t>
  </si>
  <si>
    <t>Ordua:</t>
  </si>
  <si>
    <t>Epaimahaikidea:</t>
  </si>
  <si>
    <t>1. ATALA: ALDERDI OROKORRAK</t>
  </si>
  <si>
    <t>ALDERDI OROKORRAK (azken kalifikazioaren % 10)</t>
  </si>
  <si>
    <t>HELBURUEN BETETZE MAILA</t>
  </si>
  <si>
    <t>ZAILTASUN TEKNIKOA</t>
  </si>
  <si>
    <t>IKASLEAREN INTERESA</t>
  </si>
  <si>
    <t>EMAITZEN KALITATEA</t>
  </si>
  <si>
    <r>
      <t>GUZTIRA</t>
    </r>
    <r>
      <rPr>
        <b/>
        <sz val="12"/>
        <color rgb="FF000000"/>
        <rFont val="Calibri"/>
        <family val="2"/>
      </rPr>
      <t>¶</t>
    </r>
    <r>
      <rPr>
        <b/>
        <sz val="12"/>
        <color rgb="FF000000"/>
        <rFont val="EHUSerif"/>
        <family val="3"/>
        <charset val="255"/>
      </rPr>
      <t xml:space="preserve"> (gehienez 10)</t>
    </r>
  </si>
  <si>
    <t>gehienez 10 puntu (notaren % 2,5)</t>
  </si>
  <si>
    <t>EPAIMAHAIBURUA</t>
  </si>
  <si>
    <t>Puntuazio hau azken notaren % 10 izango da</t>
  </si>
  <si>
    <t>2. ATALA: IDATZIZKO MEMORIA + AURKEZPENA</t>
  </si>
  <si>
    <t>IDATZIZKO MEMORIA (atal honen kalifikazioaren % 75)</t>
  </si>
  <si>
    <t>ALDERDI FORMALAK</t>
  </si>
  <si>
    <t>IDAZKERA</t>
  </si>
  <si>
    <t>GRAF., ESKEMAK, PLANOAK</t>
  </si>
  <si>
    <t>EGITURA ETA EDUKIA</t>
  </si>
  <si>
    <t>gehienez 10 puntu (atalaren % 5)</t>
  </si>
  <si>
    <t>gehienez 10 puntu (atalaren % 20)</t>
  </si>
  <si>
    <t>gehienez 10 puntu (atalaren % 15)</t>
  </si>
  <si>
    <t>gehienez 10 puntu (atalaren %35)</t>
  </si>
  <si>
    <t>IDAZKARIA</t>
  </si>
  <si>
    <t>EPAIMAHAIKIDEA</t>
  </si>
  <si>
    <t>AURKEZPENA (atal honen kalifikazioaren %25)</t>
  </si>
  <si>
    <t>LAGUNTZA MATERIALA</t>
  </si>
  <si>
    <t>AHOZKO AURKEZPENA</t>
  </si>
  <si>
    <t>EPAIMAHAIARI ERANTZUN</t>
  </si>
  <si>
    <t>gehienez 10 puntu (atalaren % 10)</t>
  </si>
  <si>
    <t>"Ahozko Aurkezpena" atalean gorputz hizkuntza eta  denboraren betetze maila ere hartuko dira kontuan</t>
  </si>
  <si>
    <t>Atalaren azken nota</t>
  </si>
  <si>
    <t>GUZTIRA (gehienez 10)</t>
  </si>
  <si>
    <t>Puntuazio hau azken notaren % 50 izango da</t>
  </si>
  <si>
    <t>Puntuazio hau azken notaren % 20 izango da</t>
  </si>
  <si>
    <t>GRADU AMAIERAKO LANAREN AZKEN KALIFIKAZIOA</t>
  </si>
  <si>
    <t>AZKEN KALIFIKAZIOA:</t>
  </si>
  <si>
    <t>Sinadura:</t>
  </si>
  <si>
    <t>Epaimahaiburua</t>
  </si>
  <si>
    <t>Idazkaria</t>
  </si>
  <si>
    <t>Epaimahaikidea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</si>
</sst>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EHUSerif"/>
      <family val="3"/>
      <charset val="255"/>
    </font>
    <font>
      <b/>
      <sz val="12"/>
      <color rgb="FF000000"/>
      <name val="EHUSerif"/>
      <family val="3"/>
      <charset val="255"/>
    </font>
    <font>
      <sz val="12"/>
      <color rgb="FFFFFFFF"/>
      <name val="EHUSerif"/>
      <family val="3"/>
      <charset val="255"/>
    </font>
    <font>
      <b/>
      <sz val="11"/>
      <color rgb="FF000000"/>
      <name val="EHUSerif"/>
      <family val="3"/>
      <charset val="255"/>
    </font>
    <font>
      <b/>
      <sz val="12"/>
      <color rgb="FF000000"/>
      <name val="Calibri"/>
      <family val="2"/>
    </font>
    <font>
      <sz val="11"/>
      <color rgb="FF000000"/>
      <name val="EHUSerif"/>
      <family val="3"/>
      <charset val="255"/>
    </font>
    <font>
      <b/>
      <sz val="12"/>
      <color rgb="FF0070C0"/>
      <name val="EHUSerif"/>
      <family val="3"/>
      <charset val="255"/>
    </font>
    <font>
      <b/>
      <sz val="12"/>
      <color rgb="FF00B050"/>
      <name val="EHUSerif"/>
      <family val="3"/>
      <charset val="255"/>
    </font>
    <font>
      <sz val="11"/>
      <name val="EHUSerif"/>
      <family val="3"/>
      <charset val="255"/>
    </font>
    <font>
      <b/>
      <sz val="12"/>
      <color rgb="FFFF0000"/>
      <name val="EHUSerif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164" fontId="5" fillId="0" borderId="0" xfId="0" applyNumberFormat="1" applyFont="1" applyBorder="1" applyAlignment="1" applyProtection="1">
      <alignment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</xf>
    <xf numFmtId="164" fontId="5" fillId="0" borderId="8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4" fontId="11" fillId="0" borderId="0" xfId="0" applyNumberFormat="1" applyFont="1" applyBorder="1" applyAlignment="1" applyProtection="1">
      <alignment vertical="center"/>
      <protection locked="0"/>
    </xf>
    <xf numFmtId="20" fontId="11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horizontal="right" vertical="center"/>
      <protection locked="0"/>
    </xf>
    <xf numFmtId="0" fontId="13" fillId="3" borderId="17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64" fontId="18" fillId="0" borderId="1" xfId="0" applyNumberFormat="1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164" fontId="18" fillId="0" borderId="7" xfId="0" applyNumberFormat="1" applyFont="1" applyBorder="1" applyAlignment="1" applyProtection="1">
      <alignment horizontal="center" vertical="center"/>
      <protection locked="0"/>
    </xf>
    <xf numFmtId="164" fontId="18" fillId="0" borderId="9" xfId="0" applyNumberFormat="1" applyFont="1" applyBorder="1" applyAlignment="1" applyProtection="1">
      <alignment horizontal="center" vertical="center"/>
      <protection locked="0"/>
    </xf>
    <xf numFmtId="164" fontId="18" fillId="0" borderId="2" xfId="0" applyNumberFormat="1" applyFont="1" applyBorder="1" applyAlignment="1" applyProtection="1">
      <alignment horizontal="center" vertical="center"/>
      <protection locked="0"/>
    </xf>
    <xf numFmtId="164" fontId="18" fillId="0" borderId="4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164" fontId="18" fillId="0" borderId="6" xfId="0" applyNumberFormat="1" applyFont="1" applyBorder="1" applyAlignment="1" applyProtection="1">
      <alignment horizontal="center" vertical="center"/>
      <protection locked="0"/>
    </xf>
    <xf numFmtId="164" fontId="18" fillId="0" borderId="5" xfId="0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64" fontId="18" fillId="0" borderId="7" xfId="0" applyNumberFormat="1" applyFont="1" applyBorder="1" applyAlignment="1" applyProtection="1">
      <alignment horizontal="center" vertical="center"/>
    </xf>
    <xf numFmtId="164" fontId="18" fillId="0" borderId="8" xfId="0" applyNumberFormat="1" applyFont="1" applyBorder="1" applyAlignment="1" applyProtection="1">
      <alignment horizontal="center" vertical="center"/>
    </xf>
    <xf numFmtId="164" fontId="18" fillId="0" borderId="9" xfId="0" applyNumberFormat="1" applyFont="1" applyBorder="1" applyAlignment="1" applyProtection="1">
      <alignment horizontal="center" vertical="center"/>
    </xf>
    <xf numFmtId="164" fontId="18" fillId="0" borderId="2" xfId="0" applyNumberFormat="1" applyFont="1" applyBorder="1" applyAlignment="1" applyProtection="1">
      <alignment horizontal="center" vertical="center"/>
    </xf>
    <xf numFmtId="164" fontId="18" fillId="0" borderId="3" xfId="0" applyNumberFormat="1" applyFont="1" applyBorder="1" applyAlignment="1" applyProtection="1">
      <alignment horizontal="center" vertical="center"/>
    </xf>
    <xf numFmtId="164" fontId="18" fillId="0" borderId="4" xfId="0" applyNumberFormat="1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164" fontId="20" fillId="0" borderId="7" xfId="0" applyNumberFormat="1" applyFont="1" applyBorder="1" applyAlignment="1" applyProtection="1">
      <alignment horizontal="center" vertical="center"/>
    </xf>
    <xf numFmtId="164" fontId="20" fillId="0" borderId="8" xfId="0" applyNumberFormat="1" applyFont="1" applyBorder="1" applyAlignment="1" applyProtection="1">
      <alignment horizontal="center" vertical="center"/>
    </xf>
    <xf numFmtId="164" fontId="20" fillId="0" borderId="9" xfId="0" applyNumberFormat="1" applyFont="1" applyBorder="1" applyAlignment="1" applyProtection="1">
      <alignment horizontal="center" vertical="center"/>
    </xf>
    <xf numFmtId="164" fontId="20" fillId="0" borderId="2" xfId="0" applyNumberFormat="1" applyFont="1" applyBorder="1" applyAlignment="1" applyProtection="1">
      <alignment horizontal="center" vertical="center"/>
    </xf>
    <xf numFmtId="164" fontId="20" fillId="0" borderId="3" xfId="0" applyNumberFormat="1" applyFont="1" applyBorder="1" applyAlignment="1" applyProtection="1">
      <alignment horizontal="center" vertical="center"/>
    </xf>
    <xf numFmtId="164" fontId="20" fillId="0" borderId="4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3</xdr:col>
      <xdr:colOff>793932</xdr:colOff>
      <xdr:row>3</xdr:row>
      <xdr:rowOff>54067</xdr:rowOff>
    </xdr:to>
    <xdr:pic>
      <xdr:nvPicPr>
        <xdr:cNvPr id="2" name="2 Imagen" descr="../Logoak/Ingeniaritza/ETSI%20-%20Escuela%20Ingenieria%20color%20sin%20fon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"/>
          <a:ext cx="1565457" cy="654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3</xdr:col>
      <xdr:colOff>961572</xdr:colOff>
      <xdr:row>3</xdr:row>
      <xdr:rowOff>99787</xdr:rowOff>
    </xdr:to>
    <xdr:pic>
      <xdr:nvPicPr>
        <xdr:cNvPr id="6" name="5 Imagen" descr="../Logoak/Ingeniaritza/ETSI%20-%20Escuela%20Ingenieria%20color%20sin%20fon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857" y="1"/>
          <a:ext cx="1750786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tabSelected="1" zoomScale="90" zoomScaleNormal="90" workbookViewId="0">
      <selection activeCell="V33" sqref="V33"/>
    </sheetView>
  </sheetViews>
  <sheetFormatPr baseColWidth="10" defaultRowHeight="15" x14ac:dyDescent="0.25"/>
  <cols>
    <col min="2" max="2" width="4.85546875" customWidth="1"/>
    <col min="3" max="3" width="11.5703125" customWidth="1"/>
    <col min="4" max="4" width="23.28515625" customWidth="1"/>
    <col min="11" max="11" width="11.5703125" customWidth="1"/>
  </cols>
  <sheetData>
    <row r="1" spans="1:23" ht="15.75" x14ac:dyDescent="0.25">
      <c r="A1" s="83"/>
      <c r="B1" s="83"/>
      <c r="C1" s="83"/>
      <c r="D1" s="84"/>
      <c r="E1" s="85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15.75" x14ac:dyDescent="0.25">
      <c r="A2" s="83"/>
      <c r="B2" s="83"/>
      <c r="C2" s="83"/>
      <c r="D2" s="84"/>
      <c r="E2" s="86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15.75" x14ac:dyDescent="0.25">
      <c r="A3" s="83"/>
      <c r="B3" s="83"/>
      <c r="C3" s="83"/>
      <c r="D3" s="84"/>
      <c r="E3" s="86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3" ht="15.75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 ht="15.75" x14ac:dyDescent="0.25">
      <c r="A5" s="83"/>
      <c r="B5" s="83"/>
      <c r="C5" s="83"/>
      <c r="D5" s="87" t="s">
        <v>44</v>
      </c>
      <c r="E5" s="87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3"/>
      <c r="W5" s="83"/>
    </row>
    <row r="6" spans="1:23" ht="15.75" x14ac:dyDescent="0.25">
      <c r="A6" s="83"/>
      <c r="B6" s="83"/>
      <c r="C6" s="83"/>
      <c r="D6" s="87" t="s">
        <v>45</v>
      </c>
      <c r="E6" s="87"/>
      <c r="F6" s="87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3"/>
      <c r="W6" s="83"/>
    </row>
    <row r="7" spans="1:23" ht="15.75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</row>
    <row r="8" spans="1:23" ht="15.75" x14ac:dyDescent="0.25">
      <c r="A8" s="83"/>
      <c r="B8" s="83"/>
      <c r="C8" s="83"/>
      <c r="D8" s="87" t="s">
        <v>46</v>
      </c>
      <c r="E8" s="87"/>
      <c r="F8" s="87"/>
      <c r="G8" s="88"/>
      <c r="H8" s="88"/>
      <c r="I8" s="88"/>
      <c r="J8" s="88"/>
      <c r="K8" s="88"/>
      <c r="L8" s="88"/>
      <c r="M8" s="88"/>
      <c r="N8" s="88"/>
      <c r="O8" s="88"/>
      <c r="P8" s="88"/>
      <c r="Q8" s="90"/>
      <c r="R8" s="91" t="s">
        <v>47</v>
      </c>
      <c r="S8" s="92"/>
      <c r="T8" s="92"/>
      <c r="U8" s="92"/>
      <c r="V8" s="93"/>
      <c r="W8" s="83"/>
    </row>
    <row r="9" spans="1:23" ht="15.75" x14ac:dyDescent="0.25">
      <c r="A9" s="83"/>
      <c r="B9" s="83"/>
      <c r="C9" s="83"/>
      <c r="D9" s="94" t="s">
        <v>48</v>
      </c>
      <c r="E9" s="94"/>
      <c r="F9" s="94"/>
      <c r="G9" s="89"/>
      <c r="H9" s="89"/>
      <c r="I9" s="89"/>
      <c r="J9" s="89"/>
      <c r="K9" s="89"/>
      <c r="L9" s="89"/>
      <c r="M9" s="89"/>
      <c r="N9" s="89"/>
      <c r="O9" s="89"/>
      <c r="P9" s="89"/>
      <c r="Q9" s="90"/>
      <c r="R9" s="91" t="s">
        <v>49</v>
      </c>
      <c r="S9" s="95"/>
      <c r="T9" s="95"/>
      <c r="U9" s="95"/>
      <c r="V9" s="93"/>
      <c r="W9" s="83"/>
    </row>
    <row r="10" spans="1:23" ht="15.75" x14ac:dyDescent="0.25">
      <c r="A10" s="83"/>
      <c r="B10" s="83"/>
      <c r="C10" s="83"/>
      <c r="D10" s="87" t="s">
        <v>50</v>
      </c>
      <c r="E10" s="87"/>
      <c r="F10" s="87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0"/>
      <c r="R10" s="83"/>
      <c r="S10" s="83"/>
      <c r="T10" s="83"/>
      <c r="U10" s="83"/>
      <c r="V10" s="83"/>
      <c r="W10" s="83"/>
    </row>
    <row r="11" spans="1:23" ht="15.75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spans="1:23" ht="16.5" thickBot="1" x14ac:dyDescent="0.3">
      <c r="A12" s="83"/>
      <c r="B12" s="83"/>
      <c r="C12" s="96" t="s">
        <v>51</v>
      </c>
      <c r="D12" s="97"/>
      <c r="E12" s="97"/>
      <c r="F12" s="97"/>
      <c r="G12" s="97"/>
      <c r="H12" s="97"/>
      <c r="I12" s="97"/>
      <c r="J12" s="97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spans="1:23" ht="16.5" thickTop="1" x14ac:dyDescent="0.25">
      <c r="A13" s="83"/>
      <c r="B13" s="83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/>
      <c r="W13" s="101"/>
    </row>
    <row r="14" spans="1:23" ht="15.75" x14ac:dyDescent="0.25">
      <c r="A14" s="83"/>
      <c r="B14" s="83"/>
      <c r="C14" s="101"/>
      <c r="D14" s="102"/>
      <c r="E14" s="103" t="s">
        <v>52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4"/>
      <c r="R14" s="105"/>
      <c r="S14" s="83"/>
      <c r="T14" s="83"/>
      <c r="U14" s="83"/>
      <c r="V14" s="106"/>
      <c r="W14" s="101"/>
    </row>
    <row r="15" spans="1:23" ht="16.5" customHeight="1" x14ac:dyDescent="0.25">
      <c r="A15" s="83"/>
      <c r="B15" s="83"/>
      <c r="C15" s="101"/>
      <c r="D15" s="102"/>
      <c r="E15" s="107" t="s">
        <v>53</v>
      </c>
      <c r="F15" s="107"/>
      <c r="G15" s="107"/>
      <c r="H15" s="107" t="s">
        <v>54</v>
      </c>
      <c r="I15" s="107"/>
      <c r="J15" s="107"/>
      <c r="K15" s="107" t="s">
        <v>55</v>
      </c>
      <c r="L15" s="107"/>
      <c r="M15" s="107"/>
      <c r="N15" s="107" t="s">
        <v>56</v>
      </c>
      <c r="O15" s="107"/>
      <c r="P15" s="107"/>
      <c r="Q15" s="108" t="s">
        <v>57</v>
      </c>
      <c r="R15" s="109"/>
      <c r="S15" s="83"/>
      <c r="T15" s="83"/>
      <c r="U15" s="83"/>
      <c r="V15" s="106"/>
      <c r="W15" s="101"/>
    </row>
    <row r="16" spans="1:23" ht="15.75" customHeight="1" x14ac:dyDescent="0.25">
      <c r="A16" s="83"/>
      <c r="B16" s="83"/>
      <c r="C16" s="101"/>
      <c r="D16" s="110"/>
      <c r="E16" s="111" t="s">
        <v>58</v>
      </c>
      <c r="F16" s="111"/>
      <c r="G16" s="111"/>
      <c r="H16" s="111" t="s">
        <v>58</v>
      </c>
      <c r="I16" s="111"/>
      <c r="J16" s="111"/>
      <c r="K16" s="111" t="s">
        <v>58</v>
      </c>
      <c r="L16" s="111"/>
      <c r="M16" s="111"/>
      <c r="N16" s="111" t="s">
        <v>58</v>
      </c>
      <c r="O16" s="111"/>
      <c r="P16" s="111"/>
      <c r="Q16" s="112"/>
      <c r="R16" s="113"/>
      <c r="S16" s="83"/>
      <c r="T16" s="83"/>
      <c r="U16" s="83"/>
      <c r="V16" s="106"/>
      <c r="W16" s="101"/>
    </row>
    <row r="17" spans="1:23" ht="15.75" x14ac:dyDescent="0.25">
      <c r="A17" s="83"/>
      <c r="B17" s="83"/>
      <c r="C17" s="101"/>
      <c r="D17" s="114" t="s">
        <v>59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6" t="str">
        <f>IF(E17+H17+K17+N17&gt;0,(E17*0.025+H17*0.025+K17*0.025+N17*0.025)*10,"")</f>
        <v/>
      </c>
      <c r="R17" s="116"/>
      <c r="S17" s="117" t="s">
        <v>60</v>
      </c>
      <c r="T17" s="118"/>
      <c r="U17" s="118"/>
      <c r="V17" s="119"/>
      <c r="W17" s="101"/>
    </row>
    <row r="18" spans="1:23" ht="15.75" x14ac:dyDescent="0.25">
      <c r="A18" s="83"/>
      <c r="B18" s="83"/>
      <c r="C18" s="101"/>
      <c r="D18" s="120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6"/>
      <c r="R18" s="116"/>
      <c r="S18" s="117"/>
      <c r="T18" s="118"/>
      <c r="U18" s="118"/>
      <c r="V18" s="119"/>
      <c r="W18" s="101"/>
    </row>
    <row r="19" spans="1:23" ht="16.5" thickBot="1" x14ac:dyDescent="0.3">
      <c r="A19" s="83"/>
      <c r="B19" s="83"/>
      <c r="C19" s="121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4"/>
      <c r="T19" s="124"/>
      <c r="U19" s="124"/>
      <c r="V19" s="125"/>
      <c r="W19" s="101"/>
    </row>
    <row r="20" spans="1:23" ht="16.5" thickTop="1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ht="16.5" thickBot="1" x14ac:dyDescent="0.3">
      <c r="A21" s="83"/>
      <c r="B21" s="83"/>
      <c r="C21" s="97" t="s">
        <v>61</v>
      </c>
      <c r="D21" s="97"/>
      <c r="E21" s="97"/>
      <c r="F21" s="97"/>
      <c r="G21" s="97"/>
      <c r="H21" s="97"/>
      <c r="I21" s="97"/>
      <c r="J21" s="97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ht="16.5" thickTop="1" x14ac:dyDescent="0.25">
      <c r="A22" s="83"/>
      <c r="B22" s="83"/>
      <c r="C22" s="98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  <c r="W22" s="101"/>
    </row>
    <row r="23" spans="1:23" ht="15.75" x14ac:dyDescent="0.25">
      <c r="A23" s="83"/>
      <c r="B23" s="83"/>
      <c r="C23" s="101"/>
      <c r="D23" s="83"/>
      <c r="E23" s="103" t="s">
        <v>62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83"/>
      <c r="R23" s="83"/>
      <c r="S23" s="83"/>
      <c r="T23" s="83"/>
      <c r="U23" s="83"/>
      <c r="V23" s="106"/>
      <c r="W23" s="101"/>
    </row>
    <row r="24" spans="1:23" ht="16.5" customHeight="1" x14ac:dyDescent="0.25">
      <c r="A24" s="83"/>
      <c r="B24" s="83"/>
      <c r="C24" s="101"/>
      <c r="D24" s="83"/>
      <c r="E24" s="103" t="s">
        <v>63</v>
      </c>
      <c r="F24" s="103"/>
      <c r="G24" s="103"/>
      <c r="H24" s="103" t="s">
        <v>64</v>
      </c>
      <c r="I24" s="103"/>
      <c r="J24" s="103"/>
      <c r="K24" s="103" t="s">
        <v>65</v>
      </c>
      <c r="L24" s="103"/>
      <c r="M24" s="103"/>
      <c r="N24" s="103" t="s">
        <v>66</v>
      </c>
      <c r="O24" s="103"/>
      <c r="P24" s="103"/>
      <c r="Q24" s="108" t="s">
        <v>57</v>
      </c>
      <c r="R24" s="109"/>
      <c r="S24" s="83"/>
      <c r="T24" s="83"/>
      <c r="U24" s="83"/>
      <c r="V24" s="106"/>
      <c r="W24" s="101"/>
    </row>
    <row r="25" spans="1:23" ht="15.75" customHeight="1" x14ac:dyDescent="0.25">
      <c r="A25" s="83"/>
      <c r="B25" s="83"/>
      <c r="C25" s="101"/>
      <c r="D25" s="83"/>
      <c r="E25" s="111" t="s">
        <v>67</v>
      </c>
      <c r="F25" s="111"/>
      <c r="G25" s="111"/>
      <c r="H25" s="111" t="s">
        <v>68</v>
      </c>
      <c r="I25" s="111"/>
      <c r="J25" s="111"/>
      <c r="K25" s="111" t="s">
        <v>69</v>
      </c>
      <c r="L25" s="111"/>
      <c r="M25" s="111"/>
      <c r="N25" s="111" t="s">
        <v>70</v>
      </c>
      <c r="O25" s="111"/>
      <c r="P25" s="111"/>
      <c r="Q25" s="112"/>
      <c r="R25" s="113"/>
      <c r="S25" s="83"/>
      <c r="T25" s="83"/>
      <c r="U25" s="83"/>
      <c r="V25" s="106"/>
      <c r="W25" s="101"/>
    </row>
    <row r="26" spans="1:23" ht="15.75" x14ac:dyDescent="0.25">
      <c r="A26" s="83"/>
      <c r="B26" s="83"/>
      <c r="C26" s="101"/>
      <c r="D26" s="103" t="s">
        <v>59</v>
      </c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26" t="str">
        <f>IF(E26+H26+K26+N26&gt;0,((E26*0.05+H26*0.2+K26*0.15+N26*0.35)/7.5)*10, "")</f>
        <v/>
      </c>
      <c r="R26" s="127"/>
      <c r="S26" s="83"/>
      <c r="T26" s="83"/>
      <c r="U26" s="83"/>
      <c r="V26" s="106"/>
      <c r="W26" s="101"/>
    </row>
    <row r="27" spans="1:23" ht="15.75" x14ac:dyDescent="0.25">
      <c r="A27" s="83"/>
      <c r="B27" s="83"/>
      <c r="C27" s="101"/>
      <c r="D27" s="103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28"/>
      <c r="R27" s="129"/>
      <c r="S27" s="83"/>
      <c r="T27" s="83"/>
      <c r="U27" s="83"/>
      <c r="V27" s="106"/>
      <c r="W27" s="101"/>
    </row>
    <row r="28" spans="1:23" ht="15.75" x14ac:dyDescent="0.25">
      <c r="A28" s="83"/>
      <c r="B28" s="83"/>
      <c r="C28" s="101"/>
      <c r="D28" s="103" t="s">
        <v>71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26" t="str">
        <f>IF(E28+H28+K28+N28&gt;0,((E28*0.05+H28*0.2+K28*0.15+N28*0.35)/7.5)*10, "")</f>
        <v/>
      </c>
      <c r="R28" s="127"/>
      <c r="S28" s="83"/>
      <c r="T28" s="83"/>
      <c r="U28" s="83"/>
      <c r="V28" s="106"/>
      <c r="W28" s="101"/>
    </row>
    <row r="29" spans="1:23" ht="15.75" x14ac:dyDescent="0.25">
      <c r="A29" s="83"/>
      <c r="B29" s="83"/>
      <c r="C29" s="101"/>
      <c r="D29" s="103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28"/>
      <c r="R29" s="129"/>
      <c r="S29" s="83"/>
      <c r="T29" s="83"/>
      <c r="U29" s="83"/>
      <c r="V29" s="106"/>
      <c r="W29" s="101"/>
    </row>
    <row r="30" spans="1:23" ht="15.75" x14ac:dyDescent="0.25">
      <c r="A30" s="83"/>
      <c r="B30" s="83"/>
      <c r="C30" s="101"/>
      <c r="D30" s="103" t="s">
        <v>72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26" t="str">
        <f>IF(E30+H30+K30+N30&gt;0,((E30*0.05+H30*0.2+K30*0.15+N30*0.35)/7.5)*10, "")</f>
        <v/>
      </c>
      <c r="R30" s="127"/>
      <c r="S30" s="83"/>
      <c r="T30" s="83"/>
      <c r="U30" s="83"/>
      <c r="V30" s="106"/>
      <c r="W30" s="101"/>
    </row>
    <row r="31" spans="1:23" ht="15.75" x14ac:dyDescent="0.25">
      <c r="A31" s="83"/>
      <c r="B31" s="83"/>
      <c r="C31" s="101"/>
      <c r="D31" s="103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28"/>
      <c r="R31" s="129"/>
      <c r="S31" s="83"/>
      <c r="T31" s="83"/>
      <c r="U31" s="83"/>
      <c r="V31" s="106"/>
      <c r="W31" s="101"/>
    </row>
    <row r="32" spans="1:23" ht="15.75" x14ac:dyDescent="0.25">
      <c r="A32" s="83"/>
      <c r="B32" s="83"/>
      <c r="C32" s="101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106"/>
      <c r="W32" s="101"/>
    </row>
    <row r="33" spans="1:23" ht="15.75" x14ac:dyDescent="0.25">
      <c r="A33" s="83"/>
      <c r="B33" s="83"/>
      <c r="C33" s="101"/>
      <c r="D33" s="83"/>
      <c r="E33" s="130" t="s">
        <v>73</v>
      </c>
      <c r="F33" s="131"/>
      <c r="G33" s="131"/>
      <c r="H33" s="131"/>
      <c r="I33" s="131"/>
      <c r="J33" s="131"/>
      <c r="K33" s="131"/>
      <c r="L33" s="131"/>
      <c r="M33" s="132"/>
      <c r="N33" s="133"/>
      <c r="O33" s="133"/>
      <c r="P33" s="133"/>
      <c r="Q33" s="133"/>
      <c r="R33" s="133"/>
      <c r="S33" s="133"/>
      <c r="T33" s="83"/>
      <c r="U33" s="83"/>
      <c r="V33" s="106"/>
      <c r="W33" s="101"/>
    </row>
    <row r="34" spans="1:23" ht="15.75" x14ac:dyDescent="0.25">
      <c r="A34" s="83"/>
      <c r="B34" s="83"/>
      <c r="C34" s="101"/>
      <c r="D34" s="83"/>
      <c r="E34" s="103" t="s">
        <v>74</v>
      </c>
      <c r="F34" s="103"/>
      <c r="G34" s="103"/>
      <c r="H34" s="103" t="s">
        <v>75</v>
      </c>
      <c r="I34" s="103"/>
      <c r="J34" s="103"/>
      <c r="K34" s="103" t="s">
        <v>76</v>
      </c>
      <c r="L34" s="103"/>
      <c r="M34" s="130"/>
      <c r="N34" s="108" t="s">
        <v>57</v>
      </c>
      <c r="O34" s="109"/>
      <c r="P34" s="83"/>
      <c r="Q34" s="83"/>
      <c r="R34" s="83"/>
      <c r="S34" s="83"/>
      <c r="T34" s="83"/>
      <c r="U34" s="83"/>
      <c r="V34" s="106"/>
      <c r="W34" s="83"/>
    </row>
    <row r="35" spans="1:23" ht="15.75" x14ac:dyDescent="0.25">
      <c r="A35" s="83"/>
      <c r="B35" s="83"/>
      <c r="C35" s="101"/>
      <c r="D35" s="83"/>
      <c r="E35" s="111" t="s">
        <v>67</v>
      </c>
      <c r="F35" s="111"/>
      <c r="G35" s="111"/>
      <c r="H35" s="111" t="s">
        <v>77</v>
      </c>
      <c r="I35" s="111"/>
      <c r="J35" s="111"/>
      <c r="K35" s="111" t="s">
        <v>77</v>
      </c>
      <c r="L35" s="111"/>
      <c r="M35" s="134"/>
      <c r="N35" s="112"/>
      <c r="O35" s="113"/>
      <c r="P35" s="83"/>
      <c r="Q35" s="83"/>
      <c r="R35" s="83"/>
      <c r="S35" s="83"/>
      <c r="T35" s="83"/>
      <c r="U35" s="83"/>
      <c r="V35" s="106"/>
      <c r="W35" s="83"/>
    </row>
    <row r="36" spans="1:23" ht="15.75" x14ac:dyDescent="0.25">
      <c r="A36" s="83"/>
      <c r="B36" s="83"/>
      <c r="C36" s="101"/>
      <c r="D36" s="103" t="s">
        <v>59</v>
      </c>
      <c r="E36" s="115"/>
      <c r="F36" s="115"/>
      <c r="G36" s="115"/>
      <c r="H36" s="115"/>
      <c r="I36" s="115"/>
      <c r="J36" s="115"/>
      <c r="K36" s="115"/>
      <c r="L36" s="115"/>
      <c r="M36" s="115"/>
      <c r="N36" s="135" t="str">
        <f>IF(E36+H36+K36&gt;0,((E36*0.05+H36*0.1+K36*0.1)/2.5)*10,"")</f>
        <v/>
      </c>
      <c r="O36" s="136"/>
      <c r="P36" s="137" t="s">
        <v>78</v>
      </c>
      <c r="Q36" s="138"/>
      <c r="R36" s="138"/>
      <c r="S36" s="83"/>
      <c r="T36" s="83"/>
      <c r="U36" s="83"/>
      <c r="V36" s="106"/>
      <c r="W36" s="83"/>
    </row>
    <row r="37" spans="1:23" ht="15.75" x14ac:dyDescent="0.25">
      <c r="A37" s="83"/>
      <c r="B37" s="83"/>
      <c r="C37" s="101"/>
      <c r="D37" s="103"/>
      <c r="E37" s="115"/>
      <c r="F37" s="115"/>
      <c r="G37" s="115"/>
      <c r="H37" s="115"/>
      <c r="I37" s="115"/>
      <c r="J37" s="115"/>
      <c r="K37" s="115"/>
      <c r="L37" s="115"/>
      <c r="M37" s="115"/>
      <c r="N37" s="128"/>
      <c r="O37" s="129"/>
      <c r="P37" s="137"/>
      <c r="Q37" s="138"/>
      <c r="R37" s="138"/>
      <c r="S37" s="83"/>
      <c r="T37" s="83"/>
      <c r="U37" s="83"/>
      <c r="V37" s="106"/>
      <c r="W37" s="83"/>
    </row>
    <row r="38" spans="1:23" ht="15.75" x14ac:dyDescent="0.25">
      <c r="A38" s="83"/>
      <c r="B38" s="83"/>
      <c r="C38" s="101"/>
      <c r="D38" s="103" t="s">
        <v>71</v>
      </c>
      <c r="E38" s="115"/>
      <c r="F38" s="115"/>
      <c r="G38" s="115"/>
      <c r="H38" s="115"/>
      <c r="I38" s="115"/>
      <c r="J38" s="115"/>
      <c r="K38" s="115"/>
      <c r="L38" s="115"/>
      <c r="M38" s="115"/>
      <c r="N38" s="126" t="str">
        <f t="shared" ref="N38" si="0">IF(E38+H38+K38&gt;0,((E38*0.05+H38*0.1+K38*0.1)/2.5)*10,"")</f>
        <v/>
      </c>
      <c r="O38" s="127"/>
      <c r="P38" s="137"/>
      <c r="Q38" s="138"/>
      <c r="R38" s="138"/>
      <c r="S38" s="83"/>
      <c r="T38" s="83"/>
      <c r="U38" s="83"/>
      <c r="V38" s="106"/>
      <c r="W38" s="83"/>
    </row>
    <row r="39" spans="1:23" ht="15.75" x14ac:dyDescent="0.25">
      <c r="A39" s="83"/>
      <c r="B39" s="83"/>
      <c r="C39" s="101"/>
      <c r="D39" s="103"/>
      <c r="E39" s="115"/>
      <c r="F39" s="115"/>
      <c r="G39" s="115"/>
      <c r="H39" s="115"/>
      <c r="I39" s="115"/>
      <c r="J39" s="115"/>
      <c r="K39" s="115"/>
      <c r="L39" s="115"/>
      <c r="M39" s="115"/>
      <c r="N39" s="128"/>
      <c r="O39" s="129"/>
      <c r="P39" s="137"/>
      <c r="Q39" s="138"/>
      <c r="R39" s="138"/>
      <c r="S39" s="83"/>
      <c r="T39" s="83"/>
      <c r="U39" s="83"/>
      <c r="V39" s="106"/>
      <c r="W39" s="83"/>
    </row>
    <row r="40" spans="1:23" ht="15.75" x14ac:dyDescent="0.25">
      <c r="A40" s="83"/>
      <c r="B40" s="83"/>
      <c r="C40" s="101"/>
      <c r="D40" s="103" t="s">
        <v>72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26" t="str">
        <f t="shared" ref="N40" si="1">IF(E40+H40+K40&gt;0,((E40*0.05+H40*0.1+K40*0.1)/2.5)*10,"")</f>
        <v/>
      </c>
      <c r="O40" s="127"/>
      <c r="P40" s="137"/>
      <c r="Q40" s="138"/>
      <c r="R40" s="138"/>
      <c r="S40" s="83"/>
      <c r="T40" s="83"/>
      <c r="U40" s="83"/>
      <c r="V40" s="106"/>
      <c r="W40" s="83"/>
    </row>
    <row r="41" spans="1:23" ht="15.75" x14ac:dyDescent="0.25">
      <c r="A41" s="83"/>
      <c r="B41" s="83"/>
      <c r="C41" s="101"/>
      <c r="D41" s="103"/>
      <c r="E41" s="115"/>
      <c r="F41" s="115"/>
      <c r="G41" s="115"/>
      <c r="H41" s="115"/>
      <c r="I41" s="115"/>
      <c r="J41" s="115"/>
      <c r="K41" s="115"/>
      <c r="L41" s="115"/>
      <c r="M41" s="115"/>
      <c r="N41" s="128"/>
      <c r="O41" s="129"/>
      <c r="P41" s="137"/>
      <c r="Q41" s="138"/>
      <c r="R41" s="138"/>
      <c r="S41" s="83"/>
      <c r="T41" s="83"/>
      <c r="U41" s="83"/>
      <c r="V41" s="106"/>
      <c r="W41" s="83"/>
    </row>
    <row r="42" spans="1:23" ht="15.75" x14ac:dyDescent="0.25">
      <c r="A42" s="83"/>
      <c r="B42" s="83"/>
      <c r="C42" s="101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106"/>
      <c r="W42" s="101"/>
    </row>
    <row r="43" spans="1:23" ht="15.75" x14ac:dyDescent="0.25">
      <c r="A43" s="83"/>
      <c r="B43" s="83"/>
      <c r="C43" s="101"/>
      <c r="D43" s="83"/>
      <c r="E43" s="139" t="s">
        <v>79</v>
      </c>
      <c r="F43" s="140"/>
      <c r="G43" s="141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106"/>
      <c r="W43" s="101"/>
    </row>
    <row r="44" spans="1:23" ht="15.75" x14ac:dyDescent="0.25">
      <c r="A44" s="83"/>
      <c r="B44" s="83"/>
      <c r="C44" s="101"/>
      <c r="D44" s="83"/>
      <c r="E44" s="142" t="s">
        <v>80</v>
      </c>
      <c r="F44" s="143"/>
      <c r="G44" s="144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106"/>
      <c r="W44" s="101"/>
    </row>
    <row r="45" spans="1:23" ht="15.75" x14ac:dyDescent="0.25">
      <c r="A45" s="83"/>
      <c r="B45" s="83"/>
      <c r="C45" s="101"/>
      <c r="D45" s="83"/>
      <c r="E45" s="145"/>
      <c r="F45" s="146"/>
      <c r="G45" s="147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106"/>
      <c r="W45" s="101"/>
    </row>
    <row r="46" spans="1:23" ht="15.75" x14ac:dyDescent="0.25">
      <c r="A46" s="83"/>
      <c r="B46" s="83"/>
      <c r="C46" s="101"/>
      <c r="D46" s="103" t="s">
        <v>59</v>
      </c>
      <c r="E46" s="148" t="str">
        <f>IF(AND(Q26&lt;&gt;"",N36&lt;&gt;""),Q26*0.75+N36*0.25,"")</f>
        <v/>
      </c>
      <c r="F46" s="149"/>
      <c r="G46" s="150"/>
      <c r="H46" s="117" t="s">
        <v>81</v>
      </c>
      <c r="I46" s="118"/>
      <c r="J46" s="118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106"/>
      <c r="W46" s="101"/>
    </row>
    <row r="47" spans="1:23" ht="15.75" x14ac:dyDescent="0.25">
      <c r="A47" s="83"/>
      <c r="B47" s="83"/>
      <c r="C47" s="101"/>
      <c r="D47" s="103"/>
      <c r="E47" s="151"/>
      <c r="F47" s="152"/>
      <c r="G47" s="153"/>
      <c r="H47" s="117"/>
      <c r="I47" s="118"/>
      <c r="J47" s="118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106"/>
      <c r="W47" s="101"/>
    </row>
    <row r="48" spans="1:23" ht="15.75" x14ac:dyDescent="0.25">
      <c r="A48" s="83"/>
      <c r="B48" s="83"/>
      <c r="C48" s="101"/>
      <c r="D48" s="103" t="s">
        <v>71</v>
      </c>
      <c r="E48" s="148" t="str">
        <f>IF(AND(Q28&lt;&gt;"",N38&lt;&gt;""),Q28*0.75+N38*0.25,"")</f>
        <v/>
      </c>
      <c r="F48" s="149"/>
      <c r="G48" s="150"/>
      <c r="H48" s="117" t="s">
        <v>82</v>
      </c>
      <c r="I48" s="118"/>
      <c r="J48" s="118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106"/>
      <c r="W48" s="101"/>
    </row>
    <row r="49" spans="1:23" ht="15.75" x14ac:dyDescent="0.25">
      <c r="A49" s="83"/>
      <c r="B49" s="83"/>
      <c r="C49" s="101"/>
      <c r="D49" s="103"/>
      <c r="E49" s="151"/>
      <c r="F49" s="152"/>
      <c r="G49" s="153"/>
      <c r="H49" s="117"/>
      <c r="I49" s="118"/>
      <c r="J49" s="118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106"/>
      <c r="W49" s="101"/>
    </row>
    <row r="50" spans="1:23" ht="15.75" x14ac:dyDescent="0.25">
      <c r="A50" s="83"/>
      <c r="B50" s="83"/>
      <c r="C50" s="101"/>
      <c r="D50" s="103" t="s">
        <v>72</v>
      </c>
      <c r="E50" s="148" t="str">
        <f>IF(AND(Q30&lt;&gt;"",N40&lt;&gt;""),Q30*0.75+N40*0.25,"")</f>
        <v/>
      </c>
      <c r="F50" s="149"/>
      <c r="G50" s="150"/>
      <c r="H50" s="117" t="s">
        <v>82</v>
      </c>
      <c r="I50" s="118"/>
      <c r="J50" s="118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106"/>
      <c r="W50" s="101"/>
    </row>
    <row r="51" spans="1:23" ht="15.75" x14ac:dyDescent="0.25">
      <c r="A51" s="83"/>
      <c r="B51" s="83"/>
      <c r="C51" s="101"/>
      <c r="D51" s="103"/>
      <c r="E51" s="151"/>
      <c r="F51" s="152"/>
      <c r="G51" s="153"/>
      <c r="H51" s="117"/>
      <c r="I51" s="118"/>
      <c r="J51" s="118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106"/>
      <c r="W51" s="101"/>
    </row>
    <row r="52" spans="1:23" ht="16.5" thickBot="1" x14ac:dyDescent="0.3">
      <c r="A52" s="83"/>
      <c r="B52" s="83"/>
      <c r="C52" s="121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5"/>
      <c r="W52" s="101"/>
    </row>
    <row r="53" spans="1:23" ht="16.5" thickTop="1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spans="1:23" ht="16.5" thickBot="1" x14ac:dyDescent="0.3">
      <c r="A54" s="83"/>
      <c r="B54" s="83"/>
      <c r="C54" s="97" t="s">
        <v>83</v>
      </c>
      <c r="D54" s="97"/>
      <c r="E54" s="97"/>
      <c r="F54" s="97"/>
      <c r="G54" s="97"/>
      <c r="H54" s="97"/>
      <c r="I54" s="97"/>
      <c r="J54" s="97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spans="1:23" ht="16.5" thickTop="1" x14ac:dyDescent="0.25">
      <c r="A55" s="83"/>
      <c r="B55" s="83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100"/>
      <c r="W55" s="83"/>
    </row>
    <row r="56" spans="1:23" ht="15.75" x14ac:dyDescent="0.25">
      <c r="A56" s="83"/>
      <c r="B56" s="83"/>
      <c r="C56" s="101"/>
      <c r="D56" s="114" t="s">
        <v>84</v>
      </c>
      <c r="E56" s="114"/>
      <c r="F56" s="156" t="str">
        <f>IF(AND(Q17&lt;&gt;"",E46&lt;&gt;"",E48&lt;&gt;"",E50&lt;&gt;""),Q17*0.1+E46*0.5+E48*0.2+E50*0.2,"")</f>
        <v/>
      </c>
      <c r="G56" s="157"/>
      <c r="H56" s="158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106"/>
      <c r="W56" s="83"/>
    </row>
    <row r="57" spans="1:23" ht="15.75" x14ac:dyDescent="0.25">
      <c r="A57" s="83"/>
      <c r="B57" s="83"/>
      <c r="C57" s="101"/>
      <c r="D57" s="120"/>
      <c r="E57" s="120"/>
      <c r="F57" s="159"/>
      <c r="G57" s="160"/>
      <c r="H57" s="161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106"/>
      <c r="W57" s="83"/>
    </row>
    <row r="58" spans="1:23" ht="16.5" thickBot="1" x14ac:dyDescent="0.3">
      <c r="A58" s="83"/>
      <c r="B58" s="83"/>
      <c r="C58" s="121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5"/>
      <c r="W58" s="83"/>
    </row>
    <row r="59" spans="1:23" ht="16.5" thickTop="1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3" ht="15.75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3" ht="15.75" x14ac:dyDescent="0.25">
      <c r="A61" s="83"/>
      <c r="B61" s="83"/>
      <c r="C61" s="83"/>
      <c r="D61" s="162" t="s">
        <v>85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</row>
    <row r="62" spans="1:23" ht="15.75" x14ac:dyDescent="0.25">
      <c r="A62" s="83"/>
      <c r="B62" s="83"/>
      <c r="C62" s="83"/>
      <c r="D62" s="162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</row>
    <row r="63" spans="1:23" ht="15.75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</row>
    <row r="64" spans="1:23" ht="15.75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</row>
    <row r="65" spans="1:23" ht="15.75" x14ac:dyDescent="0.25">
      <c r="A65" s="83"/>
      <c r="B65" s="83"/>
      <c r="C65" s="83"/>
      <c r="D65" s="83"/>
      <c r="E65" s="163" t="s">
        <v>86</v>
      </c>
      <c r="F65" s="163"/>
      <c r="G65" s="163"/>
      <c r="H65" s="162"/>
      <c r="I65" s="162"/>
      <c r="J65" s="83"/>
      <c r="K65" s="163" t="s">
        <v>87</v>
      </c>
      <c r="L65" s="163"/>
      <c r="M65" s="163"/>
      <c r="N65" s="83"/>
      <c r="O65" s="83"/>
      <c r="P65" s="83"/>
      <c r="Q65" s="163" t="s">
        <v>88</v>
      </c>
      <c r="R65" s="163"/>
      <c r="S65" s="163"/>
      <c r="T65" s="83"/>
      <c r="U65" s="83"/>
      <c r="V65" s="83"/>
      <c r="W65" s="83"/>
    </row>
    <row r="66" spans="1:23" ht="15.75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</row>
  </sheetData>
  <mergeCells count="100">
    <mergeCell ref="E65:G65"/>
    <mergeCell ref="K65:M65"/>
    <mergeCell ref="Q65:S65"/>
    <mergeCell ref="D50:D51"/>
    <mergeCell ref="E50:G51"/>
    <mergeCell ref="H50:J51"/>
    <mergeCell ref="C54:J54"/>
    <mergeCell ref="D56:E57"/>
    <mergeCell ref="F56:H57"/>
    <mergeCell ref="E43:G43"/>
    <mergeCell ref="E44:G45"/>
    <mergeCell ref="D46:D47"/>
    <mergeCell ref="E46:G47"/>
    <mergeCell ref="H46:J47"/>
    <mergeCell ref="D48:D49"/>
    <mergeCell ref="E48:G49"/>
    <mergeCell ref="H48:J49"/>
    <mergeCell ref="N38:O39"/>
    <mergeCell ref="D40:D41"/>
    <mergeCell ref="E40:G41"/>
    <mergeCell ref="H40:J41"/>
    <mergeCell ref="K40:M41"/>
    <mergeCell ref="N40:O41"/>
    <mergeCell ref="D36:D37"/>
    <mergeCell ref="E36:G37"/>
    <mergeCell ref="H36:J37"/>
    <mergeCell ref="K36:M37"/>
    <mergeCell ref="N36:O37"/>
    <mergeCell ref="P36:R41"/>
    <mergeCell ref="D38:D39"/>
    <mergeCell ref="E38:G39"/>
    <mergeCell ref="H38:J39"/>
    <mergeCell ref="K38:M39"/>
    <mergeCell ref="E33:M33"/>
    <mergeCell ref="E34:G34"/>
    <mergeCell ref="H34:J34"/>
    <mergeCell ref="K34:M34"/>
    <mergeCell ref="N34:O35"/>
    <mergeCell ref="E35:G35"/>
    <mergeCell ref="H35:J35"/>
    <mergeCell ref="K35:M35"/>
    <mergeCell ref="D30:D31"/>
    <mergeCell ref="E30:G31"/>
    <mergeCell ref="H30:J31"/>
    <mergeCell ref="K30:M31"/>
    <mergeCell ref="N30:P31"/>
    <mergeCell ref="Q30:R31"/>
    <mergeCell ref="Q26:R27"/>
    <mergeCell ref="D28:D29"/>
    <mergeCell ref="E28:G29"/>
    <mergeCell ref="H28:J29"/>
    <mergeCell ref="K28:M29"/>
    <mergeCell ref="N28:P29"/>
    <mergeCell ref="Q28:R29"/>
    <mergeCell ref="K25:M25"/>
    <mergeCell ref="N25:P25"/>
    <mergeCell ref="D26:D27"/>
    <mergeCell ref="E26:G27"/>
    <mergeCell ref="H26:J27"/>
    <mergeCell ref="K26:M27"/>
    <mergeCell ref="N26:P27"/>
    <mergeCell ref="S17:U18"/>
    <mergeCell ref="C21:J21"/>
    <mergeCell ref="E23:P23"/>
    <mergeCell ref="E24:G24"/>
    <mergeCell ref="H24:J24"/>
    <mergeCell ref="K24:M24"/>
    <mergeCell ref="N24:P24"/>
    <mergeCell ref="Q24:R25"/>
    <mergeCell ref="E25:G25"/>
    <mergeCell ref="H25:J25"/>
    <mergeCell ref="D17:D18"/>
    <mergeCell ref="E17:G18"/>
    <mergeCell ref="H17:J18"/>
    <mergeCell ref="K17:M18"/>
    <mergeCell ref="N17:P18"/>
    <mergeCell ref="Q17:R18"/>
    <mergeCell ref="E14:P14"/>
    <mergeCell ref="E15:G15"/>
    <mergeCell ref="H15:J15"/>
    <mergeCell ref="K15:M15"/>
    <mergeCell ref="N15:P15"/>
    <mergeCell ref="Q15:R16"/>
    <mergeCell ref="E16:G16"/>
    <mergeCell ref="H16:J16"/>
    <mergeCell ref="K16:M16"/>
    <mergeCell ref="N16:P16"/>
    <mergeCell ref="D9:F9"/>
    <mergeCell ref="G9:P9"/>
    <mergeCell ref="S9:U9"/>
    <mergeCell ref="D10:F10"/>
    <mergeCell ref="G10:P10"/>
    <mergeCell ref="C12:J12"/>
    <mergeCell ref="D5:F5"/>
    <mergeCell ref="G5:U5"/>
    <mergeCell ref="D6:F6"/>
    <mergeCell ref="G6:U6"/>
    <mergeCell ref="D8:F8"/>
    <mergeCell ref="G8:P8"/>
    <mergeCell ref="S8:U8"/>
  </mergeCells>
  <dataValidations count="1">
    <dataValidation type="whole" allowBlank="1" showInputMessage="1" showErrorMessage="1" error="Balioa 0-10 bitartean" prompt="0-10 bitarteko balioa sartu" sqref="E17:P18 E26:P31 E36:M41">
      <formula1>0</formula1>
      <formula2>10</formula2>
    </dataValidation>
  </dataValidations>
  <pageMargins left="0.15748031496062992" right="0.15748031496062992" top="0.23622047244094491" bottom="0.23622047244094491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65"/>
  <sheetViews>
    <sheetView zoomScale="84" zoomScaleNormal="84" zoomScaleSheetLayoutView="84" zoomScalePageLayoutView="75" workbookViewId="0">
      <selection activeCell="G66" sqref="G66"/>
    </sheetView>
  </sheetViews>
  <sheetFormatPr baseColWidth="10" defaultColWidth="11.42578125" defaultRowHeight="15.75" x14ac:dyDescent="0.25"/>
  <cols>
    <col min="1" max="1" width="11.42578125" style="4"/>
    <col min="2" max="2" width="4.85546875" style="4" customWidth="1"/>
    <col min="3" max="3" width="11.42578125" style="4" customWidth="1"/>
    <col min="4" max="4" width="15.85546875" style="4" customWidth="1"/>
    <col min="5" max="5" width="11.42578125" style="4"/>
    <col min="6" max="6" width="11.42578125" style="4" customWidth="1"/>
    <col min="7" max="22" width="11.42578125" style="4"/>
    <col min="23" max="23" width="4.85546875" style="4" customWidth="1"/>
    <col min="24" max="24" width="11.42578125" style="4" customWidth="1"/>
    <col min="25" max="16384" width="11.42578125" style="4"/>
  </cols>
  <sheetData>
    <row r="1" spans="3:23" x14ac:dyDescent="0.25">
      <c r="D1" s="5"/>
      <c r="E1" s="6"/>
    </row>
    <row r="2" spans="3:23" x14ac:dyDescent="0.25">
      <c r="D2" s="5"/>
      <c r="E2" s="7"/>
    </row>
    <row r="3" spans="3:23" x14ac:dyDescent="0.25">
      <c r="D3" s="5"/>
      <c r="E3" s="7"/>
    </row>
    <row r="5" spans="3:23" x14ac:dyDescent="0.25">
      <c r="D5" s="46" t="s">
        <v>42</v>
      </c>
      <c r="E5" s="46"/>
      <c r="F5" s="46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3:23" x14ac:dyDescent="0.25">
      <c r="D6" s="46" t="s">
        <v>2</v>
      </c>
      <c r="E6" s="46"/>
      <c r="F6" s="46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3:23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3:23" x14ac:dyDescent="0.25">
      <c r="D8" s="46" t="s">
        <v>41</v>
      </c>
      <c r="E8" s="46"/>
      <c r="F8" s="46"/>
      <c r="G8" s="50"/>
      <c r="H8" s="50"/>
      <c r="I8" s="50"/>
      <c r="J8" s="50"/>
      <c r="K8" s="50"/>
      <c r="L8" s="50"/>
      <c r="M8" s="50"/>
      <c r="N8" s="50"/>
      <c r="O8" s="50"/>
      <c r="P8" s="50"/>
      <c r="Q8" s="26"/>
      <c r="R8" s="25" t="s">
        <v>0</v>
      </c>
      <c r="S8" s="47"/>
      <c r="T8" s="47"/>
      <c r="U8" s="47"/>
      <c r="V8" s="24"/>
    </row>
    <row r="9" spans="3:23" x14ac:dyDescent="0.25">
      <c r="D9" s="60" t="s">
        <v>40</v>
      </c>
      <c r="E9" s="60"/>
      <c r="F9" s="60"/>
      <c r="G9" s="48"/>
      <c r="H9" s="48"/>
      <c r="I9" s="48"/>
      <c r="J9" s="48"/>
      <c r="K9" s="48"/>
      <c r="L9" s="48"/>
      <c r="M9" s="48"/>
      <c r="N9" s="48"/>
      <c r="O9" s="48"/>
      <c r="P9" s="48"/>
      <c r="Q9" s="26"/>
      <c r="R9" s="25" t="s">
        <v>1</v>
      </c>
      <c r="S9" s="49"/>
      <c r="T9" s="49"/>
      <c r="U9" s="49"/>
      <c r="V9" s="24"/>
    </row>
    <row r="10" spans="3:23" x14ac:dyDescent="0.25">
      <c r="D10" s="46" t="s">
        <v>3</v>
      </c>
      <c r="E10" s="46"/>
      <c r="F10" s="46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26"/>
      <c r="R10" s="15"/>
      <c r="S10" s="15"/>
      <c r="T10" s="15"/>
      <c r="U10" s="15"/>
    </row>
    <row r="12" spans="3:23" ht="16.5" thickBot="1" x14ac:dyDescent="0.3">
      <c r="C12" s="53" t="s">
        <v>20</v>
      </c>
      <c r="D12" s="45"/>
      <c r="E12" s="45"/>
      <c r="F12" s="45"/>
      <c r="G12" s="45"/>
      <c r="H12" s="45"/>
      <c r="I12" s="45"/>
      <c r="J12" s="45"/>
    </row>
    <row r="13" spans="3:23" ht="16.5" thickTop="1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  <c r="W13" s="11"/>
    </row>
    <row r="14" spans="3:23" x14ac:dyDescent="0.25">
      <c r="C14" s="11"/>
      <c r="D14" s="12"/>
      <c r="E14" s="38" t="s">
        <v>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3"/>
      <c r="R14" s="14"/>
      <c r="S14" s="15"/>
      <c r="T14" s="15"/>
      <c r="U14" s="15"/>
      <c r="V14" s="16"/>
      <c r="W14" s="11"/>
    </row>
    <row r="15" spans="3:23" x14ac:dyDescent="0.25">
      <c r="C15" s="11"/>
      <c r="D15" s="12"/>
      <c r="E15" s="38" t="s">
        <v>8</v>
      </c>
      <c r="F15" s="38"/>
      <c r="G15" s="38"/>
      <c r="H15" s="38" t="s">
        <v>9</v>
      </c>
      <c r="I15" s="38"/>
      <c r="J15" s="38"/>
      <c r="K15" s="38" t="s">
        <v>10</v>
      </c>
      <c r="L15" s="38"/>
      <c r="M15" s="38"/>
      <c r="N15" s="38" t="s">
        <v>11</v>
      </c>
      <c r="O15" s="38"/>
      <c r="P15" s="38"/>
      <c r="Q15" s="38" t="s">
        <v>7</v>
      </c>
      <c r="R15" s="38"/>
      <c r="S15" s="15"/>
      <c r="T15" s="15"/>
      <c r="U15" s="15"/>
      <c r="V15" s="16"/>
      <c r="W15" s="11"/>
    </row>
    <row r="16" spans="3:23" x14ac:dyDescent="0.25">
      <c r="C16" s="11"/>
      <c r="D16" s="17"/>
      <c r="E16" s="54" t="s">
        <v>34</v>
      </c>
      <c r="F16" s="54"/>
      <c r="G16" s="54"/>
      <c r="H16" s="54" t="s">
        <v>34</v>
      </c>
      <c r="I16" s="54"/>
      <c r="J16" s="54"/>
      <c r="K16" s="54" t="s">
        <v>34</v>
      </c>
      <c r="L16" s="54"/>
      <c r="M16" s="54"/>
      <c r="N16" s="54" t="s">
        <v>34</v>
      </c>
      <c r="O16" s="54"/>
      <c r="P16" s="54"/>
      <c r="Q16" s="38"/>
      <c r="R16" s="38"/>
      <c r="S16" s="15"/>
      <c r="T16" s="15"/>
      <c r="U16" s="15"/>
      <c r="V16" s="16"/>
      <c r="W16" s="11"/>
    </row>
    <row r="17" spans="3:23" ht="15" customHeight="1" x14ac:dyDescent="0.25">
      <c r="C17" s="11"/>
      <c r="D17" s="38" t="s">
        <v>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4" t="str">
        <f>IF(E17+H17+K17+N17&gt;0,(E17*0.025+H17*0.025+K17*0.025+N17*0.025)*10,"")</f>
        <v/>
      </c>
      <c r="R17" s="44"/>
      <c r="S17" s="51" t="s">
        <v>23</v>
      </c>
      <c r="T17" s="52"/>
      <c r="U17" s="52"/>
      <c r="V17" s="23"/>
      <c r="W17" s="11"/>
    </row>
    <row r="18" spans="3:23" x14ac:dyDescent="0.25">
      <c r="C18" s="11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4"/>
      <c r="R18" s="44"/>
      <c r="S18" s="51"/>
      <c r="T18" s="52"/>
      <c r="U18" s="52"/>
      <c r="V18" s="23"/>
      <c r="W18" s="11"/>
    </row>
    <row r="19" spans="3:23" ht="16.5" thickBot="1" x14ac:dyDescent="0.3">
      <c r="C19" s="18"/>
      <c r="D19" s="3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"/>
      <c r="T19" s="1"/>
      <c r="U19" s="1"/>
      <c r="V19" s="2"/>
      <c r="W19" s="11"/>
    </row>
    <row r="20" spans="3:23" ht="16.5" thickTop="1" x14ac:dyDescent="0.25"/>
    <row r="21" spans="3:23" ht="16.5" thickBot="1" x14ac:dyDescent="0.3">
      <c r="C21" s="45" t="s">
        <v>21</v>
      </c>
      <c r="D21" s="45"/>
      <c r="E21" s="45"/>
      <c r="F21" s="45"/>
      <c r="G21" s="45"/>
      <c r="H21" s="45"/>
      <c r="I21" s="45"/>
      <c r="J21" s="45"/>
    </row>
    <row r="22" spans="3:23" ht="16.5" thickTop="1" x14ac:dyDescent="0.25"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1"/>
    </row>
    <row r="23" spans="3:23" x14ac:dyDescent="0.25">
      <c r="C23" s="11"/>
      <c r="D23" s="15"/>
      <c r="E23" s="38" t="s">
        <v>18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15"/>
      <c r="R23" s="15"/>
      <c r="S23" s="15"/>
      <c r="T23" s="15"/>
      <c r="U23" s="15"/>
      <c r="V23" s="16"/>
      <c r="W23" s="11"/>
    </row>
    <row r="24" spans="3:23" x14ac:dyDescent="0.25">
      <c r="C24" s="11"/>
      <c r="D24" s="15"/>
      <c r="E24" s="38" t="s">
        <v>14</v>
      </c>
      <c r="F24" s="38"/>
      <c r="G24" s="38"/>
      <c r="H24" s="38" t="s">
        <v>15</v>
      </c>
      <c r="I24" s="38"/>
      <c r="J24" s="38"/>
      <c r="K24" s="38" t="s">
        <v>16</v>
      </c>
      <c r="L24" s="38"/>
      <c r="M24" s="38"/>
      <c r="N24" s="38" t="s">
        <v>17</v>
      </c>
      <c r="O24" s="38"/>
      <c r="P24" s="38"/>
      <c r="Q24" s="40" t="s">
        <v>7</v>
      </c>
      <c r="R24" s="41"/>
      <c r="S24" s="15"/>
      <c r="T24" s="15"/>
      <c r="U24" s="15"/>
      <c r="V24" s="16"/>
      <c r="W24" s="11"/>
    </row>
    <row r="25" spans="3:23" x14ac:dyDescent="0.25">
      <c r="C25" s="11"/>
      <c r="D25" s="15"/>
      <c r="E25" s="54" t="s">
        <v>30</v>
      </c>
      <c r="F25" s="54"/>
      <c r="G25" s="54"/>
      <c r="H25" s="54" t="s">
        <v>31</v>
      </c>
      <c r="I25" s="54"/>
      <c r="J25" s="54"/>
      <c r="K25" s="54" t="s">
        <v>32</v>
      </c>
      <c r="L25" s="54"/>
      <c r="M25" s="54"/>
      <c r="N25" s="54" t="s">
        <v>33</v>
      </c>
      <c r="O25" s="54"/>
      <c r="P25" s="54"/>
      <c r="Q25" s="42"/>
      <c r="R25" s="43"/>
      <c r="S25" s="15"/>
      <c r="T25" s="15"/>
      <c r="U25" s="15"/>
      <c r="V25" s="16"/>
      <c r="W25" s="11"/>
    </row>
    <row r="26" spans="3:23" x14ac:dyDescent="0.25">
      <c r="C26" s="11"/>
      <c r="D26" s="38" t="s">
        <v>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4" t="str">
        <f>IF(E26+H26+K26+N26&gt;0,((E26*0.05+H26*0.2+K26*0.15+N26*0.35)/7.5)*10, "")</f>
        <v/>
      </c>
      <c r="R26" s="35"/>
      <c r="S26" s="15"/>
      <c r="T26" s="15"/>
      <c r="U26" s="15"/>
      <c r="V26" s="16"/>
      <c r="W26" s="11"/>
    </row>
    <row r="27" spans="3:23" x14ac:dyDescent="0.25">
      <c r="C27" s="11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6"/>
      <c r="R27" s="37"/>
      <c r="S27" s="15"/>
      <c r="T27" s="15"/>
      <c r="U27" s="15"/>
      <c r="V27" s="16"/>
      <c r="W27" s="11"/>
    </row>
    <row r="28" spans="3:23" x14ac:dyDescent="0.25">
      <c r="C28" s="11"/>
      <c r="D28" s="38" t="s">
        <v>12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4" t="str">
        <f>IF(E28+H28+K28+N28&gt;0,((E28*0.05+H28*0.2+K28*0.15+N28*0.35)/7.5)*10, "")</f>
        <v/>
      </c>
      <c r="R28" s="35"/>
      <c r="S28" s="15"/>
      <c r="T28" s="15"/>
      <c r="U28" s="15"/>
      <c r="V28" s="16"/>
      <c r="W28" s="11"/>
    </row>
    <row r="29" spans="3:23" x14ac:dyDescent="0.25">
      <c r="C29" s="11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6"/>
      <c r="R29" s="37"/>
      <c r="S29" s="15"/>
      <c r="T29" s="15"/>
      <c r="U29" s="15"/>
      <c r="V29" s="16"/>
      <c r="W29" s="11"/>
    </row>
    <row r="30" spans="3:23" x14ac:dyDescent="0.25">
      <c r="C30" s="11"/>
      <c r="D30" s="38" t="s">
        <v>13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4" t="str">
        <f>IF(E30+H30+K30+N30&gt;0,((E30*0.05+H30*0.2+K30*0.15+N30*0.35)/7.5)*10, "")</f>
        <v/>
      </c>
      <c r="R30" s="35"/>
      <c r="S30" s="15"/>
      <c r="T30" s="15"/>
      <c r="U30" s="15"/>
      <c r="V30" s="16"/>
      <c r="W30" s="11"/>
    </row>
    <row r="31" spans="3:23" x14ac:dyDescent="0.25">
      <c r="C31" s="11"/>
      <c r="D31" s="38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6"/>
      <c r="R31" s="37"/>
      <c r="S31" s="15"/>
      <c r="T31" s="15"/>
      <c r="U31" s="15"/>
      <c r="V31" s="16"/>
      <c r="W31" s="11"/>
    </row>
    <row r="32" spans="3:23" x14ac:dyDescent="0.25">
      <c r="C32" s="11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1"/>
    </row>
    <row r="33" spans="3:23" x14ac:dyDescent="0.25">
      <c r="C33" s="11"/>
      <c r="D33" s="15"/>
      <c r="E33" s="55" t="s">
        <v>19</v>
      </c>
      <c r="F33" s="56"/>
      <c r="G33" s="56"/>
      <c r="H33" s="56"/>
      <c r="I33" s="56"/>
      <c r="J33" s="56"/>
      <c r="K33" s="56"/>
      <c r="L33" s="56"/>
      <c r="M33" s="57"/>
      <c r="N33" s="28"/>
      <c r="O33" s="29"/>
      <c r="P33" s="27"/>
      <c r="Q33" s="27"/>
      <c r="R33" s="27"/>
      <c r="S33" s="27"/>
      <c r="T33" s="15"/>
      <c r="U33" s="15"/>
      <c r="V33" s="16"/>
      <c r="W33" s="11"/>
    </row>
    <row r="34" spans="3:23" x14ac:dyDescent="0.25">
      <c r="C34" s="11"/>
      <c r="D34" s="15"/>
      <c r="E34" s="38" t="s">
        <v>35</v>
      </c>
      <c r="F34" s="38"/>
      <c r="G34" s="38"/>
      <c r="H34" s="65" t="s">
        <v>37</v>
      </c>
      <c r="I34" s="65"/>
      <c r="J34" s="65"/>
      <c r="K34" s="65" t="s">
        <v>36</v>
      </c>
      <c r="L34" s="65"/>
      <c r="M34" s="65"/>
      <c r="N34" s="40" t="s">
        <v>7</v>
      </c>
      <c r="O34" s="41"/>
      <c r="P34" s="31"/>
      <c r="Q34" s="30"/>
      <c r="R34" s="30"/>
      <c r="S34" s="30"/>
      <c r="T34" s="30"/>
      <c r="U34" s="30"/>
      <c r="V34" s="16"/>
      <c r="W34" s="11"/>
    </row>
    <row r="35" spans="3:23" x14ac:dyDescent="0.25">
      <c r="C35" s="11"/>
      <c r="D35" s="15"/>
      <c r="E35" s="54" t="s">
        <v>30</v>
      </c>
      <c r="F35" s="54"/>
      <c r="G35" s="54"/>
      <c r="H35" s="66" t="s">
        <v>39</v>
      </c>
      <c r="I35" s="66"/>
      <c r="J35" s="66"/>
      <c r="K35" s="66" t="s">
        <v>39</v>
      </c>
      <c r="L35" s="66"/>
      <c r="M35" s="66"/>
      <c r="N35" s="42"/>
      <c r="O35" s="43"/>
      <c r="P35" s="31"/>
      <c r="Q35" s="15"/>
      <c r="R35" s="15"/>
      <c r="S35" s="15"/>
      <c r="T35" s="30"/>
      <c r="U35" s="30"/>
      <c r="V35" s="16"/>
      <c r="W35" s="11"/>
    </row>
    <row r="36" spans="3:23" ht="15.75" customHeight="1" x14ac:dyDescent="0.25">
      <c r="C36" s="11"/>
      <c r="D36" s="38" t="s">
        <v>5</v>
      </c>
      <c r="E36" s="39"/>
      <c r="F36" s="39"/>
      <c r="G36" s="39"/>
      <c r="H36" s="39"/>
      <c r="I36" s="39"/>
      <c r="J36" s="39"/>
      <c r="K36" s="39"/>
      <c r="L36" s="39"/>
      <c r="M36" s="39"/>
      <c r="N36" s="34" t="str">
        <f>IF(E36+H36+K36&gt;0,((E36*0.05+H36*0.1+K36*0.1)/2.5)*10,"")</f>
        <v/>
      </c>
      <c r="O36" s="35"/>
      <c r="P36" s="58" t="s">
        <v>38</v>
      </c>
      <c r="Q36" s="59"/>
      <c r="R36" s="59"/>
      <c r="S36" s="32"/>
      <c r="T36" s="33"/>
      <c r="U36" s="33"/>
      <c r="V36" s="16"/>
      <c r="W36" s="11"/>
    </row>
    <row r="37" spans="3:23" x14ac:dyDescent="0.25">
      <c r="C37" s="11"/>
      <c r="D37" s="38"/>
      <c r="E37" s="39"/>
      <c r="F37" s="39"/>
      <c r="G37" s="39"/>
      <c r="H37" s="39"/>
      <c r="I37" s="39"/>
      <c r="J37" s="39"/>
      <c r="K37" s="39"/>
      <c r="L37" s="39"/>
      <c r="M37" s="39"/>
      <c r="N37" s="36"/>
      <c r="O37" s="37"/>
      <c r="P37" s="58"/>
      <c r="Q37" s="59"/>
      <c r="R37" s="59"/>
      <c r="S37" s="32"/>
      <c r="T37" s="33"/>
      <c r="U37" s="33"/>
      <c r="V37" s="16"/>
      <c r="W37" s="11"/>
    </row>
    <row r="38" spans="3:23" x14ac:dyDescent="0.25">
      <c r="C38" s="11"/>
      <c r="D38" s="38" t="s">
        <v>12</v>
      </c>
      <c r="E38" s="39"/>
      <c r="F38" s="39"/>
      <c r="G38" s="39"/>
      <c r="H38" s="39"/>
      <c r="I38" s="39"/>
      <c r="J38" s="39"/>
      <c r="K38" s="39"/>
      <c r="L38" s="39"/>
      <c r="M38" s="39"/>
      <c r="N38" s="34" t="str">
        <f t="shared" ref="N38" si="0">IF(E38+H38+K38&gt;0,((E38*0.05+H38*0.1+K38*0.1)/2.5)*10,"")</f>
        <v/>
      </c>
      <c r="O38" s="35"/>
      <c r="P38" s="58"/>
      <c r="Q38" s="59"/>
      <c r="R38" s="59"/>
      <c r="S38" s="32"/>
      <c r="T38" s="33"/>
      <c r="U38" s="33"/>
      <c r="V38" s="16"/>
      <c r="W38" s="11"/>
    </row>
    <row r="39" spans="3:23" x14ac:dyDescent="0.25">
      <c r="C39" s="11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6"/>
      <c r="O39" s="37"/>
      <c r="P39" s="58"/>
      <c r="Q39" s="59"/>
      <c r="R39" s="59"/>
      <c r="S39" s="32"/>
      <c r="T39" s="33"/>
      <c r="U39" s="33"/>
      <c r="V39" s="16"/>
      <c r="W39" s="11"/>
    </row>
    <row r="40" spans="3:23" x14ac:dyDescent="0.25">
      <c r="C40" s="11"/>
      <c r="D40" s="38" t="s">
        <v>13</v>
      </c>
      <c r="E40" s="39"/>
      <c r="F40" s="39"/>
      <c r="G40" s="39"/>
      <c r="H40" s="39"/>
      <c r="I40" s="39"/>
      <c r="J40" s="39"/>
      <c r="K40" s="39"/>
      <c r="L40" s="39"/>
      <c r="M40" s="39"/>
      <c r="N40" s="34" t="str">
        <f t="shared" ref="N40" si="1">IF(E40+H40+K40&gt;0,((E40*0.05+H40*0.1+K40*0.1)/2.5)*10,"")</f>
        <v/>
      </c>
      <c r="O40" s="35"/>
      <c r="P40" s="58"/>
      <c r="Q40" s="59"/>
      <c r="R40" s="59"/>
      <c r="S40" s="32"/>
      <c r="T40" s="33"/>
      <c r="U40" s="33"/>
      <c r="V40" s="16"/>
      <c r="W40" s="11"/>
    </row>
    <row r="41" spans="3:23" x14ac:dyDescent="0.25">
      <c r="C41" s="11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6"/>
      <c r="O41" s="37"/>
      <c r="P41" s="58"/>
      <c r="Q41" s="59"/>
      <c r="R41" s="59"/>
      <c r="S41" s="32"/>
      <c r="T41" s="33"/>
      <c r="U41" s="33"/>
      <c r="V41" s="16"/>
      <c r="W41" s="11"/>
    </row>
    <row r="42" spans="3:23" x14ac:dyDescent="0.25"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1"/>
    </row>
    <row r="43" spans="3:23" x14ac:dyDescent="0.25">
      <c r="C43" s="11"/>
      <c r="D43" s="15"/>
      <c r="E43" s="40" t="s">
        <v>22</v>
      </c>
      <c r="F43" s="67"/>
      <c r="G43" s="4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1"/>
    </row>
    <row r="44" spans="3:23" x14ac:dyDescent="0.25">
      <c r="C44" s="11"/>
      <c r="D44" s="15"/>
      <c r="E44" s="61" t="s">
        <v>7</v>
      </c>
      <c r="F44" s="62"/>
      <c r="G44" s="63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1"/>
    </row>
    <row r="45" spans="3:23" x14ac:dyDescent="0.25">
      <c r="C45" s="11"/>
      <c r="D45" s="15"/>
      <c r="E45" s="42"/>
      <c r="F45" s="64"/>
      <c r="G45" s="43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1"/>
    </row>
    <row r="46" spans="3:23" ht="15" customHeight="1" x14ac:dyDescent="0.25">
      <c r="C46" s="11"/>
      <c r="D46" s="38" t="s">
        <v>5</v>
      </c>
      <c r="E46" s="68" t="str">
        <f>IF(AND(Q26&lt;&gt;"",N36&lt;&gt;""),Q26*0.75+N36*0.25,"")</f>
        <v/>
      </c>
      <c r="F46" s="69"/>
      <c r="G46" s="70"/>
      <c r="H46" s="51" t="s">
        <v>24</v>
      </c>
      <c r="I46" s="52"/>
      <c r="J46" s="52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1"/>
    </row>
    <row r="47" spans="3:23" ht="15" customHeight="1" x14ac:dyDescent="0.25">
      <c r="C47" s="11"/>
      <c r="D47" s="38"/>
      <c r="E47" s="71"/>
      <c r="F47" s="72"/>
      <c r="G47" s="73"/>
      <c r="H47" s="51"/>
      <c r="I47" s="52"/>
      <c r="J47" s="52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1"/>
    </row>
    <row r="48" spans="3:23" ht="15" customHeight="1" x14ac:dyDescent="0.25">
      <c r="C48" s="11"/>
      <c r="D48" s="38" t="s">
        <v>12</v>
      </c>
      <c r="E48" s="68" t="str">
        <f t="shared" ref="E48" si="2">IF(AND(Q28&lt;&gt;"",N38&lt;&gt;""),Q28*0.75+N38*0.25,"")</f>
        <v/>
      </c>
      <c r="F48" s="69"/>
      <c r="G48" s="70"/>
      <c r="H48" s="51" t="s">
        <v>25</v>
      </c>
      <c r="I48" s="52"/>
      <c r="J48" s="52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1"/>
    </row>
    <row r="49" spans="3:23" ht="15" customHeight="1" x14ac:dyDescent="0.25">
      <c r="C49" s="11"/>
      <c r="D49" s="38"/>
      <c r="E49" s="71"/>
      <c r="F49" s="72"/>
      <c r="G49" s="73"/>
      <c r="H49" s="51"/>
      <c r="I49" s="52"/>
      <c r="J49" s="52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1"/>
    </row>
    <row r="50" spans="3:23" ht="15" customHeight="1" x14ac:dyDescent="0.25">
      <c r="C50" s="11"/>
      <c r="D50" s="38" t="s">
        <v>13</v>
      </c>
      <c r="E50" s="68" t="str">
        <f t="shared" ref="E50" si="3">IF(AND(Q30&lt;&gt;"",N40&lt;&gt;""),Q30*0.75+N40*0.25,"")</f>
        <v/>
      </c>
      <c r="F50" s="69"/>
      <c r="G50" s="70"/>
      <c r="H50" s="51" t="s">
        <v>25</v>
      </c>
      <c r="I50" s="52"/>
      <c r="J50" s="52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6"/>
      <c r="W50" s="11"/>
    </row>
    <row r="51" spans="3:23" ht="15" customHeight="1" x14ac:dyDescent="0.25">
      <c r="C51" s="11"/>
      <c r="D51" s="38"/>
      <c r="E51" s="71"/>
      <c r="F51" s="72"/>
      <c r="G51" s="73"/>
      <c r="H51" s="51"/>
      <c r="I51" s="52"/>
      <c r="J51" s="52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  <c r="W51" s="11"/>
    </row>
    <row r="52" spans="3:23" ht="16.5" thickBot="1" x14ac:dyDescent="0.3"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1"/>
      <c r="W52" s="11"/>
    </row>
    <row r="53" spans="3:23" ht="16.5" thickTop="1" x14ac:dyDescent="0.25"/>
    <row r="54" spans="3:23" ht="16.5" thickBot="1" x14ac:dyDescent="0.3">
      <c r="C54" s="45" t="s">
        <v>43</v>
      </c>
      <c r="D54" s="45"/>
      <c r="E54" s="45"/>
      <c r="F54" s="45"/>
      <c r="G54" s="45"/>
      <c r="H54" s="45"/>
      <c r="I54" s="45"/>
      <c r="J54" s="45"/>
    </row>
    <row r="55" spans="3:23" ht="16.5" thickTop="1" x14ac:dyDescent="0.25"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5"/>
    </row>
    <row r="56" spans="3:23" x14ac:dyDescent="0.25">
      <c r="C56" s="11"/>
      <c r="D56" s="75" t="s">
        <v>26</v>
      </c>
      <c r="E56" s="75"/>
      <c r="F56" s="77" t="str">
        <f>IF(AND(Q17&lt;&gt;"",E46&lt;&gt;"",E48&lt;&gt;"",E50&lt;&gt;""),Q17*0.1+E46*0.5+E48*0.2+E50*0.2,"")</f>
        <v/>
      </c>
      <c r="G56" s="78"/>
      <c r="H56" s="7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"/>
      <c r="W56" s="15"/>
    </row>
    <row r="57" spans="3:23" x14ac:dyDescent="0.25">
      <c r="C57" s="11"/>
      <c r="D57" s="76"/>
      <c r="E57" s="76"/>
      <c r="F57" s="80"/>
      <c r="G57" s="81"/>
      <c r="H57" s="82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6"/>
      <c r="W57" s="15"/>
    </row>
    <row r="58" spans="3:23" ht="16.5" thickBot="1" x14ac:dyDescent="0.3">
      <c r="C58" s="18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1"/>
      <c r="W58" s="15"/>
    </row>
    <row r="59" spans="3:23" ht="16.5" thickTop="1" x14ac:dyDescent="0.25"/>
    <row r="61" spans="3:23" x14ac:dyDescent="0.25">
      <c r="D61" s="22" t="s">
        <v>27</v>
      </c>
    </row>
    <row r="62" spans="3:23" x14ac:dyDescent="0.25">
      <c r="D62" s="22"/>
    </row>
    <row r="65" spans="5:19" x14ac:dyDescent="0.25">
      <c r="E65" s="74" t="s">
        <v>4</v>
      </c>
      <c r="F65" s="74"/>
      <c r="G65" s="74"/>
      <c r="H65" s="22"/>
      <c r="I65" s="22"/>
      <c r="K65" s="74" t="s">
        <v>28</v>
      </c>
      <c r="L65" s="74"/>
      <c r="M65" s="74"/>
      <c r="Q65" s="74" t="s">
        <v>29</v>
      </c>
      <c r="R65" s="74"/>
      <c r="S65" s="74"/>
    </row>
  </sheetData>
  <mergeCells count="100">
    <mergeCell ref="E50:G51"/>
    <mergeCell ref="Q65:S65"/>
    <mergeCell ref="H50:J51"/>
    <mergeCell ref="D56:E57"/>
    <mergeCell ref="F56:H57"/>
    <mergeCell ref="E65:G65"/>
    <mergeCell ref="K65:M65"/>
    <mergeCell ref="D50:D51"/>
    <mergeCell ref="C54:J54"/>
    <mergeCell ref="D46:D47"/>
    <mergeCell ref="D48:D49"/>
    <mergeCell ref="H46:J47"/>
    <mergeCell ref="H48:J49"/>
    <mergeCell ref="E46:G47"/>
    <mergeCell ref="E48:G49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P36:R41"/>
    <mergeCell ref="N25:P25"/>
    <mergeCell ref="E26:G27"/>
    <mergeCell ref="D9:F9"/>
    <mergeCell ref="D10:F10"/>
    <mergeCell ref="K16:M16"/>
    <mergeCell ref="E25:G25"/>
    <mergeCell ref="H25:J25"/>
    <mergeCell ref="K25:M25"/>
    <mergeCell ref="D26:D27"/>
    <mergeCell ref="K15:M15"/>
    <mergeCell ref="E24:G24"/>
    <mergeCell ref="H24:J24"/>
    <mergeCell ref="E28:G29"/>
    <mergeCell ref="H28:J29"/>
    <mergeCell ref="K28:M29"/>
    <mergeCell ref="N38:O39"/>
    <mergeCell ref="N40:O41"/>
    <mergeCell ref="E36:G37"/>
    <mergeCell ref="E34:G34"/>
    <mergeCell ref="E35:G35"/>
    <mergeCell ref="H15:J15"/>
    <mergeCell ref="H16:J16"/>
    <mergeCell ref="D30:D31"/>
    <mergeCell ref="N34:O35"/>
    <mergeCell ref="N36:O37"/>
    <mergeCell ref="E33:M33"/>
    <mergeCell ref="N28:P29"/>
    <mergeCell ref="E30:G31"/>
    <mergeCell ref="H30:J31"/>
    <mergeCell ref="K30:M31"/>
    <mergeCell ref="N30:P31"/>
    <mergeCell ref="S8:U8"/>
    <mergeCell ref="G10:P10"/>
    <mergeCell ref="S9:U9"/>
    <mergeCell ref="G8:P8"/>
    <mergeCell ref="G9:P9"/>
    <mergeCell ref="H26:J27"/>
    <mergeCell ref="C21:J21"/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Q30:R31"/>
    <mergeCell ref="D28:D29"/>
    <mergeCell ref="D17:D18"/>
    <mergeCell ref="D40:D41"/>
    <mergeCell ref="K26:M27"/>
    <mergeCell ref="N26:P27"/>
    <mergeCell ref="Q24:R25"/>
    <mergeCell ref="Q26:R27"/>
    <mergeCell ref="Q28:R29"/>
    <mergeCell ref="K17:M18"/>
    <mergeCell ref="N17:P18"/>
    <mergeCell ref="Q17:R18"/>
    <mergeCell ref="K24:M24"/>
    <mergeCell ref="N24:P24"/>
    <mergeCell ref="E23:P23"/>
    <mergeCell ref="E17:G18"/>
  </mergeCells>
  <dataValidations count="1">
    <dataValidation type="decimal" allowBlank="1" showInputMessage="1" showErrorMessage="1" error="El valor debe encontrarse entre 0 y 10" prompt="Introducir un valor entre 0 y 10" sqref="E17:P18 E26:G27 H26:J27 K26:M27 N26:P27 E28:G29 H28:J29 K28:M29 N28:P29 E30:G31 H30:J31 K30:M31 N30:P31 E36:G37 H36:J37 K36:M37 E38:G39 H38:J39 K38:M39 E40:G41 H40:J41 K40:M41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Euskera</vt:lpstr>
      <vt:lpstr>Castellano</vt:lpstr>
      <vt:lpstr>Castellano!Área_de_impresión</vt:lpstr>
      <vt:lpstr>Euskera!Área_de_impresión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ITZIAR MARTIJA</cp:lastModifiedBy>
  <cp:lastPrinted>2017-10-30T13:43:01Z</cp:lastPrinted>
  <dcterms:created xsi:type="dcterms:W3CDTF">2017-03-24T15:54:43Z</dcterms:created>
  <dcterms:modified xsi:type="dcterms:W3CDTF">2017-11-30T12:57:36Z</dcterms:modified>
</cp:coreProperties>
</file>