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nahia\OneDrive - UPV EHU\Escritorio\2023-24\GRAL errubrika definitiboak\"/>
    </mc:Choice>
  </mc:AlternateContent>
  <xr:revisionPtr revIDLastSave="0" documentId="13_ncr:1_{8D83142B-FE50-43FF-A106-DE6B5A38BA45}" xr6:coauthVersionLast="47" xr6:coauthVersionMax="47" xr10:uidLastSave="{00000000-0000-0000-0000-000000000000}"/>
  <workbookProtection workbookAlgorithmName="SHA-512" workbookHashValue="8hyxYfu3vH9ymcX/aFMwQSlC2STEOwEdaDZRNglMWjZsLKonL/avaJ1Jsg68ncG6CrAgUmWekNsJJFnCqyMb0g==" workbookSaltValue="FCaskUvRK44y+EjmiRKC4g==" workbookSpinCount="100000" lockStructure="1"/>
  <bookViews>
    <workbookView xWindow="-120" yWindow="-120" windowWidth="29040" windowHeight="15840" xr2:uid="{00000000-000D-0000-FFFF-FFFF00000000}"/>
  </bookViews>
  <sheets>
    <sheet name="Investigación CAST" sheetId="4" r:id="rId1"/>
    <sheet name="Intervención CAST " sheetId="6" r:id="rId2"/>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6" i="6" l="1"/>
  <c r="N16" i="4"/>
  <c r="Q4" i="6"/>
  <c r="Q4" i="4"/>
  <c r="N59" i="6"/>
  <c r="O59" i="6"/>
  <c r="N60" i="6"/>
  <c r="O60" i="6"/>
  <c r="N61" i="6"/>
  <c r="O61" i="6"/>
  <c r="N62" i="6"/>
  <c r="O62" i="6"/>
  <c r="N63" i="6"/>
  <c r="O63" i="6"/>
  <c r="O65" i="6"/>
  <c r="N66" i="6"/>
  <c r="M65" i="6"/>
  <c r="L65" i="6"/>
  <c r="K65" i="6"/>
  <c r="N33" i="6"/>
  <c r="O33" i="6"/>
  <c r="N37" i="6"/>
  <c r="O37" i="6"/>
  <c r="N38" i="6"/>
  <c r="O38" i="6"/>
  <c r="N41" i="6"/>
  <c r="O41" i="6"/>
  <c r="N42" i="6"/>
  <c r="O42" i="6"/>
  <c r="N43" i="6"/>
  <c r="O43" i="6"/>
  <c r="N45" i="6"/>
  <c r="O45" i="6"/>
  <c r="N47" i="6"/>
  <c r="O47" i="6"/>
  <c r="N49" i="6"/>
  <c r="O49" i="6"/>
  <c r="N51" i="6"/>
  <c r="O51" i="6"/>
  <c r="O52" i="6"/>
  <c r="N53" i="6"/>
  <c r="N15" i="6"/>
  <c r="N14" i="6"/>
  <c r="N5" i="6"/>
  <c r="O5" i="6"/>
  <c r="O4" i="6"/>
  <c r="N33" i="4"/>
  <c r="O33" i="4"/>
  <c r="O52" i="4"/>
  <c r="O65" i="4"/>
  <c r="N5" i="4"/>
  <c r="O5" i="4"/>
  <c r="N59" i="4"/>
  <c r="O59" i="4"/>
  <c r="N60" i="4"/>
  <c r="O60" i="4"/>
  <c r="N61" i="4"/>
  <c r="O61" i="4"/>
  <c r="N62" i="4"/>
  <c r="O62" i="4"/>
  <c r="N63" i="4"/>
  <c r="O63" i="4"/>
  <c r="N66" i="4"/>
  <c r="M65" i="4"/>
  <c r="L65" i="4"/>
  <c r="K65" i="4"/>
  <c r="N37" i="4"/>
  <c r="O37" i="4"/>
  <c r="N38" i="4"/>
  <c r="O38" i="4"/>
  <c r="N41" i="4"/>
  <c r="O41" i="4"/>
  <c r="N42" i="4"/>
  <c r="O42" i="4"/>
  <c r="N43" i="4"/>
  <c r="O43" i="4"/>
  <c r="N45" i="4"/>
  <c r="O45" i="4"/>
  <c r="N47" i="4"/>
  <c r="O47" i="4"/>
  <c r="N49" i="4"/>
  <c r="O49" i="4"/>
  <c r="N51" i="4"/>
  <c r="O51" i="4"/>
  <c r="N53" i="4"/>
  <c r="N15" i="4"/>
  <c r="N14" i="4"/>
  <c r="O4" i="4"/>
</calcChain>
</file>

<file path=xl/sharedStrings.xml><?xml version="1.0" encoding="utf-8"?>
<sst xmlns="http://schemas.openxmlformats.org/spreadsheetml/2006/main" count="362" uniqueCount="177">
  <si>
    <t>Azken nota</t>
  </si>
  <si>
    <t xml:space="preserve">Media </t>
  </si>
  <si>
    <t xml:space="preserve"> </t>
  </si>
  <si>
    <t>Diskurtso akademikoa (% 7)
*HH/LH G4 / GH G3</t>
  </si>
  <si>
    <t>x0,50</t>
  </si>
  <si>
    <t>Descriptores y nivel de dominio</t>
  </si>
  <si>
    <t>INDICADORES</t>
  </si>
  <si>
    <t>TIPO de TFG: INVESTIGACIÓN</t>
  </si>
  <si>
    <t>NOTA: La corrección lingüística y el cumplimiento de los principios éticos son requisitos sine qua non para poder presentar un trabajo de fin de grado. Aquellos trabajos cuya valoración en alguno de los ítems de corrección lingüística sea INSUFICIENTE tendrán directamente una evaluación INSUFICIENTE = 0 en el trabajo final, para no cumplir los requisitos mínimos. Asimismo, el alumnado que incumpla el Convenio de Profesionalidad Ética tendrá un 0 como calificación y no será evaluado.</t>
  </si>
  <si>
    <t>Insuficiente (0-4)</t>
  </si>
  <si>
    <t>Intermedio (5-6)</t>
  </si>
  <si>
    <t>Avanzado (7-10)</t>
  </si>
  <si>
    <t>Erratas que dificultan la comprensión</t>
  </si>
  <si>
    <t>En los conceptos de uso habitual la ortografía y la gramática serán correctas</t>
  </si>
  <si>
    <t>En más de una sección presenta graves erratas de idoneidad lingüística que dificultan la comprensión</t>
  </si>
  <si>
    <t>Los conceptos habituales en su trabajo a menudo los utiliza ortográficamente o gramaticalmente de forma incorrecta</t>
  </si>
  <si>
    <t>En algún punto tiene alguna errata de idoneidad lingüística que dificulta la comprensión, pero en general el trabajo se sigue bien.</t>
  </si>
  <si>
    <t>Los conceptos habituales en su campo de trabajo los ha utilizado ortográficamente o gramaticalmente de forma incorrecta en algún momento puntual</t>
  </si>
  <si>
    <t>Si tiene alguna errata de idoneidad lingüística no entorpece especialmente la comprensión.</t>
  </si>
  <si>
    <t>Aunque puede haber algún defecto ortográfico o gramatical no lo es en los conceptos habituales en su campo de trabajo</t>
  </si>
  <si>
    <t>Rellenad todas las casillas de color verde</t>
  </si>
  <si>
    <t>Calificación Director/a</t>
  </si>
  <si>
    <t>Calificación tribunal</t>
  </si>
  <si>
    <t>Propuesta del Tribunal para Matrícula de Honor: ¿SÍ o NO?</t>
  </si>
  <si>
    <t>Vocal</t>
  </si>
  <si>
    <t>Presidenta/e</t>
  </si>
  <si>
    <t>Secretaria/o</t>
  </si>
  <si>
    <t>Calificación del tribunal</t>
  </si>
  <si>
    <t>* Si en este apartado la evaluación es INSUFICIENTE el TRIBUNAL deberá realizar un informe siguiendo la plantilla para que el alumno o alumna corrija su trabajo</t>
  </si>
  <si>
    <t>* Si en este apartado la evaluación es INSUFICIENTE el TRIBUNAL deberá elaborar un informe siguiendo la plantilla explicando las evidencias que ha encontrado</t>
  </si>
  <si>
    <t>* Elegir en los desplegables</t>
  </si>
  <si>
    <t xml:space="preserve">El alumno o alumna ha entregado firmado el Convenio de Profesionalidad Ética    </t>
  </si>
  <si>
    <t>SÍ</t>
  </si>
  <si>
    <t>NO</t>
  </si>
  <si>
    <t>El tribunal tiene evidencia de que el alumno o alumna no ha respetado los ítems del convenio de profesionalidad ética: Sí (no se respetan)/No (se respetan)</t>
  </si>
  <si>
    <t>Trabajo escrito: Investigación (25%)</t>
  </si>
  <si>
    <t>Ámbito</t>
  </si>
  <si>
    <t>Indicadores</t>
  </si>
  <si>
    <t>Insuficiente</t>
  </si>
  <si>
    <t>Intermedio</t>
  </si>
  <si>
    <t>Avanzado</t>
  </si>
  <si>
    <t xml:space="preserve">Justificación,
marco teórico y bibliografía (6%)
*EI/EP C2 /ES C1
</t>
  </si>
  <si>
    <t>Explica y justifica la pertinencia científica de su trabajo (3%)</t>
  </si>
  <si>
    <t>Revisa la literatura con coherencia y organización de conceptos (3%)</t>
  </si>
  <si>
    <t>No logra explicar ni justificar la relevancia del trabajo realizado</t>
  </si>
  <si>
    <t>Muestra evidentes carencias a la hora de elegir y disponer la literatura previa</t>
  </si>
  <si>
    <t>Justifica la relevancia del trabajo elegido, pero con poca precisión o detalle</t>
  </si>
  <si>
    <t>Muestra un nivel aceptable de comprensión de la literatura, pero no es capaz de establecer conexiones ni de organizarla.</t>
  </si>
  <si>
    <t>Explica y justifica de forma básica la pertinencia y relevancia de su trabajo</t>
  </si>
  <si>
    <t>Analiza la literatura previa de modo coherente y organizando los conceptos, pero de manera básica</t>
  </si>
  <si>
    <t>Lleva a cabo una justificación sólida de su elección, explicando su relevancia en el contexto profesional y/o académico</t>
  </si>
  <si>
    <t>Establece conexiones pertinentes entre actores pertenecientes al mismo ámbito académico y dispone la información de una manera coherente</t>
  </si>
  <si>
    <t>Aporta evidencias de autoridad que respaldan la elección de la temática de su trabajo y su particular relevancia</t>
  </si>
  <si>
    <t>Es capaz de establecer conexiones pertinentes entre actores pertenecientes a diferentes ámbitos académicos de una manera ordenada</t>
  </si>
  <si>
    <t>Desarrollo de la investigación (12%)
* EI/EP C1 / ES C1C2C4</t>
  </si>
  <si>
    <t>Define adecuadamente los objetivos de la investigación (3%)</t>
  </si>
  <si>
    <t>Explica bien la metodología y es adecuada (3%)</t>
  </si>
  <si>
    <t>Expone los resultados de una manera ordenada y razonada (3%)</t>
  </si>
  <si>
    <t>Aporta unas conclusiones relevantes de acuerdo con los objetivos de la investigación y basándose en los resultados (3%)</t>
  </si>
  <si>
    <t>Los objetivos de investigación están definidos, pero carecen de enfoque y profundidad</t>
  </si>
  <si>
    <t xml:space="preserve">Los objetivos del estudio están relacionados con la problemática analizada. </t>
  </si>
  <si>
    <t>Los objetivos del estudio son claros y concretos y tienen en cuenta la problemática estudiada.</t>
  </si>
  <si>
    <t>Los objetivos del estudio están relacionados con los aspectos prioritarios y secundarios de la problemática analizada y dan profundidad al estudio.</t>
  </si>
  <si>
    <t>No define los objetivos de la investigación o están mal formulados)</t>
  </si>
  <si>
    <t>No explica la metodología utilizada</t>
  </si>
  <si>
    <t>Contiene un apartado de metodología pero la metodología empleada no es adecuada para alcanzar los objetivos de investigación</t>
  </si>
  <si>
    <t>Expone una metodología orientada a la consecución de los objetivos pero con poca profundidad</t>
  </si>
  <si>
    <t>La metodología utilizada es adecuada para alcanzar los objetivos y lo explica de forma lógica</t>
  </si>
  <si>
    <t>La metodología utilizada es adecuada para alcanzar los objetivos y argumenta su idoneidad de forma profunda</t>
  </si>
  <si>
    <t>La exposición de los resultados carece de estructura, lo que dificulta la comprensión de los mismos</t>
  </si>
  <si>
    <t>Se muestran los principales resultados de la investigación, aunque con aspectos sin explicar o justificar debidamente</t>
  </si>
  <si>
    <t>En el estudio explica resultados abundantes pero con una organización no del todo clara</t>
  </si>
  <si>
    <t>Se han explicado de forma clara y organizada los resultados del estudio.</t>
  </si>
  <si>
    <t>Al explicar los resultados del estudio explica también cómo llegar a ellos demostrando que domina la temática</t>
  </si>
  <si>
    <t>No se exponen conclusiones basadas en resultados y acordes con objetivos</t>
  </si>
  <si>
    <t>Aunque las conclusiones hacen referencia a resultados u objetivos, no se establece una relación adecuada</t>
  </si>
  <si>
    <t>Las conclusiones hacen referencia a resultados y objetivos y establecen conexiones sencillas</t>
  </si>
  <si>
    <t>Las conclusiones se basan en resultados y objetivos realizando relaciones lógicas entre ambos</t>
  </si>
  <si>
    <t>Las conclusiones se basan en resultados y objetivos realizando aportaciones innovadoras de valor añadido al campo</t>
  </si>
  <si>
    <t>Utiliza el léxico propio del ámbito académico del trabajo  (1%)</t>
  </si>
  <si>
    <t>Utiliza un vocabulario limitado, plano y poco preciso que dificulta la comprensión.</t>
  </si>
  <si>
    <t>En ocasiones hace uso de vocabulario especializado, pero con evidentes carencias.</t>
  </si>
  <si>
    <t>Utiliza el vocabulario propio del ámbito académico del trabajo</t>
  </si>
  <si>
    <t>Muestra un sólido conocimiento de la terminología propia del ámbito académico, aplicándolo de manera precisa</t>
  </si>
  <si>
    <t>Utiliza un léxico sofisticado, que demuestra un completo dominio de la materia.</t>
  </si>
  <si>
    <t>Utiliza estructuras gramaticales complejas que organizan las ideas del trabajo y muestra dominio del nivel ortográfico (1%)</t>
  </si>
  <si>
    <t>Utiliza estructuras gramaticales demasiado básicas y abundan los errores ortográficos. Todo ello dificulta la comprensión del mensaje</t>
  </si>
  <si>
    <t>Usa estructuras gramaticales simples y existen errores ocasionales a nivel gramatical y ortográfico</t>
  </si>
  <si>
    <t>Pone en práctica estructuras gramaticales simples, pero correctas que conectan los conceptos de su trabajo. Los errores ortográficos son puntuales</t>
  </si>
  <si>
    <t>Utiliza estructuras gramaticales complejas que facilitan la comprensión del mensaje. No hay errores ortográficos.</t>
  </si>
  <si>
    <t>Se constata un dominio de las estructuras gramaticales avanzadas que refuerzan y apoyan la comprensión del mensaje. No hay errores ortográficos</t>
  </si>
  <si>
    <t>Construye un discurso objetivo (sin opiniones personales donde no son oportunas, adjetivación valorativa, 1ª persona, léxico connotativo, etc.)  (1%)</t>
  </si>
  <si>
    <t>Su discurso tiene un carácter eminentemente subjetivo, carente de objetividad y con una destacada presencia del autor/a del TFG</t>
  </si>
  <si>
    <t xml:space="preserve">Su discurso es objetivo, pero con una importante carga de sesgo y subjetividad </t>
  </si>
  <si>
    <t>Su discurso evita las opiniones personales y la presencia del autor/a del TFG es puntual</t>
  </si>
  <si>
    <t xml:space="preserve">Su discurso refleja un estilo predominantemente objetivo  aunque en ocasiones no va acompañado de la presencia de la literatura científica . </t>
  </si>
  <si>
    <t xml:space="preserve">Su discurso refleja un estilo predominantemente objetivo  y  va  justificado por la literatura científica </t>
  </si>
  <si>
    <t>Referencia debidamente las ideas presentes en el trabajo con fuentes bibliográficas variadas, actuales y de calidad (4%)</t>
  </si>
  <si>
    <t>Las ideas y propuestas presentes en su trabajo carecen de referencias bibliográficas o no son relevantes. El uso de las normas APA es erróneo.</t>
  </si>
  <si>
    <t>Las ideas están referenciadas, pero estas son poco precisas, insuficientes o poco actualizadas. El uso de las normas APA es irregular.</t>
  </si>
  <si>
    <t>Su trabajo está debidamente referenciado, utilizando fuentes bibliográficas relevantes. Los errores en el empleo de APA son puntuales.</t>
  </si>
  <si>
    <t>La tipología de referencias bibliográficas está actualizada y es relevante. Las normas APA se aplican de un modo preciso.</t>
  </si>
  <si>
    <t xml:space="preserve">Las referencias bibliográficas utilizadas provienen todas ellas de fuentes académicas de autoridad de primer orden, son actuales y están correctamente referenciadas. </t>
  </si>
  <si>
    <t>Media Ponderada</t>
  </si>
  <si>
    <t>Defensa oral (25%)</t>
  </si>
  <si>
    <t>Producción (20%)
* EI/EP C4 / ES C3</t>
  </si>
  <si>
    <t>Respuesta (5%)
* EI/EP C4 / ES C3</t>
  </si>
  <si>
    <t>Tiene un discurso claro y bien organizado (5%)</t>
  </si>
  <si>
    <t>Realiza una gestión del tiempo eficiente (5%)</t>
  </si>
  <si>
    <t>Pone en práctica los recursos adecuados para la exposición de su trabajo (5%)</t>
  </si>
  <si>
    <t>Su comunicación no verbal (gestos, movimientos, mirada, uso de la voz…) se ajusta a las exigencias propias de las circunstancias (5%)</t>
  </si>
  <si>
    <t>Responde de modo adecuado a las preguntas formuladas por el tribunal (5%)</t>
  </si>
  <si>
    <t>Muestra claras dificultades a la hora de expresarse con coherencia</t>
  </si>
  <si>
    <t>Su exposición demuestra una nula gestión del tiempo</t>
  </si>
  <si>
    <t>El tipo de recursos que utiliza no facilita la comprensión de su discurso</t>
  </si>
  <si>
    <t>Su comunicación no verbal es impropia para las circunstancias, con gestos que no reflejan el mensaje ni son pertinentes para el contexto</t>
  </si>
  <si>
    <t>Muestra claras dificultades para entender las preguntas y aportaciones formuladas por el tribunal</t>
  </si>
  <si>
    <t>Su expresión es clara pero su discurso carece de una estructura coherente</t>
  </si>
  <si>
    <t>No es capaz de ajustarse a los límites de tiempo establecidos, por exceso o por defecto</t>
  </si>
  <si>
    <t>Emplea una limitada gama de recursos audiovisuales, pero con escasa variedad de formatos</t>
  </si>
  <si>
    <t>Muestra unas habilidades básicas en cuanto al uso de la comunicación no verbal</t>
  </si>
  <si>
    <t>Comprende las preguntas y aportaciones hechas por el tribunal, pero facilita respuestas poco precisas</t>
  </si>
  <si>
    <t>Tiene un discurso claro y  organizado</t>
  </si>
  <si>
    <t xml:space="preserve">Cumple los límites de tiempo establecidos para presentar </t>
  </si>
  <si>
    <t>Pone en práctica los recursos adecuados para la correcta exposición de su trabajo</t>
  </si>
  <si>
    <t>Demuestra un dominio de la comunicación no verbal adecuado a las circunstancias en las que se encuentra</t>
  </si>
  <si>
    <t>Da adecuada respuesta a las preguntas y aportaciones planteadas por el tribunal</t>
  </si>
  <si>
    <t>Muestra una gran habilidad para presentar las ideas de manera efectiva y atractiva</t>
  </si>
  <si>
    <t>Gestiona el tiempo de exposición de manera adecuada, ajustándose a los límites establecidos</t>
  </si>
  <si>
    <t>Combina con habilidad los recursos necesarios para apoyar su discurso</t>
  </si>
  <si>
    <t>Utiliza la comunicación no verbal de manera consciente y adapta a cada situación con eficacia</t>
  </si>
  <si>
    <t>Muestra un alto grado de comprensión de las preguntas y aportaciones hechas por el tribunal y ofrece respuestas bien argumentadas</t>
  </si>
  <si>
    <t>Demuestra ser un/a comunicador/a preciso/a, claro/a, efectivo/a y persuasivo/a</t>
  </si>
  <si>
    <t>Dedica más tiempo a aquellas partes de su trabajo de más relevancia o importancia</t>
  </si>
  <si>
    <t>Utiliza una amplia gama de recursos que se traduce en una comunicación efectiva y de alto impacto visual</t>
  </si>
  <si>
    <t>Muestra un dominio avanzado y estratégico de la comunicación no verbal. Esto ayuda a transmitir conexión con la audiencia y coherencia</t>
  </si>
  <si>
    <t>Facilita respuestas articuladas, o entabla un dialogo con el tribunal bien estructurada y convincente a las preguntas y aportaciones planteadas. Demuestra un dominio de las fuentes empleadas</t>
  </si>
  <si>
    <t>Ponderado</t>
  </si>
  <si>
    <t xml:space="preserve">TIPO de TFG: Intervención socio-educativa/ Innovación didáctica/ Emprendimiento </t>
  </si>
  <si>
    <t>Alumno/a</t>
  </si>
  <si>
    <t>CORRECCIÓN LINGÜÍSTICA</t>
  </si>
  <si>
    <t xml:space="preserve"> PRINCIPIOS ÉTICOS Y PLAGIO</t>
  </si>
  <si>
    <t>PRINCIPIOS ÉTICOS Y PLAGIO</t>
  </si>
  <si>
    <t>Trabajo escrito:Intervención socio-educativa/ Innovación didáctica/ Emprendimiento  (25%)</t>
  </si>
  <si>
    <t>RÚBRICA</t>
  </si>
  <si>
    <r>
      <rPr>
        <b/>
        <sz val="14"/>
        <color theme="1"/>
        <rFont val="Times New Roman"/>
        <family val="1"/>
      </rPr>
      <t>RÚBRICA.</t>
    </r>
    <r>
      <rPr>
        <b/>
        <sz val="11"/>
        <color theme="1"/>
        <rFont val="Times New Roman"/>
        <family val="1"/>
      </rPr>
      <t xml:space="preserve">  </t>
    </r>
    <r>
      <rPr>
        <sz val="11"/>
        <color theme="1"/>
        <rFont val="Times New Roman"/>
        <family val="1"/>
      </rPr>
      <t>Nota: Este tipo de trabajos pueden ser implementados o no implementados, pero si no lo son será necesario consultar a uno o varios expertos o expertas sobre la propuesta de intervención/innovación o emprendimiento que se realice para analizar la validez del instrumento.</t>
    </r>
  </si>
  <si>
    <t>Desarrollo de la 
propuesta de trabajo (12%)
*EI/EP C1 / ES C1C2C4</t>
  </si>
  <si>
    <t>Contextualiza la propuesta (si lo hubiera también en la normativa) (3%)</t>
  </si>
  <si>
    <t xml:space="preserve">Contextualiza su propuesta (o la normativa si la hubiera) de modo erróneo </t>
  </si>
  <si>
    <t>Elabora la propuesta de acuerdo con el contexto (o la normativa si la hubiera), pero de modo superficial y con carencias</t>
  </si>
  <si>
    <t>Integra en la propuesta los principales rasgos del contexto (o la normativa si la hubiera),</t>
  </si>
  <si>
    <t xml:space="preserve">Utiliza con precisión y detalle los principios principales del contexto (o la normativa si la hubiera), en su propuesta </t>
  </si>
  <si>
    <t xml:space="preserve">Demuestra un amplio dominio y conocimiento del contexto (o la normativa si la hubiera), y lo adapta a la propuesta ad-hoc </t>
  </si>
  <si>
    <t>El contenido integra todos los elementos de una propuesta educativa (3%)</t>
  </si>
  <si>
    <t>El contenido de su trabajo carece de una estructura definida y una secuencia lógica</t>
  </si>
  <si>
    <t>Sigue la estructura de una propuesta educativa de manera ocasional, pero con evidentes faltas de coherencia</t>
  </si>
  <si>
    <t>Contiene todos los apartados propios de una propuesta educativa: competencias, objetivos didácticos, metodología, situación de integración, evaluación…  pero medianamente desarrolladas</t>
  </si>
  <si>
    <t>El contenido del trabajo incluye todos los apartados de las propuestas educativas: competencias, objetivos didácticos, metodología, estado de integración, evaluación. Además, tiene una notable coherencia y conexión entre la práctica y la base teórica</t>
  </si>
  <si>
    <t>El contenido del trabajo incluye todos los apartados de las propuestas educativas: competencias, objetivos didácticos, metodología, estado de integración, evaluación... e integra la coherencia y práctica teórica, además de otros elementos que aportan valor a la propuesta.</t>
  </si>
  <si>
    <t>Explica cómo se ha implementado la propuesta o se ha validado a través de expertos mediante la publicación de los resultados
(3%)</t>
  </si>
  <si>
    <t>La propuesta no se ha implementado o validado consultando a expertos</t>
  </si>
  <si>
    <t>Se exponen conclusiones basadas en resultados y acordes con los objetivos
(3%)</t>
  </si>
  <si>
    <t>Se ha dicho que la propuesta se ha implementado o se ha validado por experto pero no se han presentado evidencias suficientes para corroborarla</t>
  </si>
  <si>
    <t>Se ha implementado la propuesta o se han validado mediante expertos y se han expuesto los resultados mínimos que garantizan estos procesos</t>
  </si>
  <si>
    <t>Se ha implementado la propuesta o se han recogido resultados prometedores que han sido validados y avalados por expertos</t>
  </si>
  <si>
    <t>Se ha implementado la propuesta o se ha validado a través de expertos y se han hecho públicos estos procesos con un análisis exhaustivo y avanzado de los resultados</t>
  </si>
  <si>
    <t xml:space="preserve"> 0-2</t>
  </si>
  <si>
    <t>3-4</t>
  </si>
  <si>
    <t>5-6</t>
  </si>
  <si>
    <t>7-8</t>
  </si>
  <si>
    <t>9-10</t>
  </si>
  <si>
    <t>0-2</t>
  </si>
  <si>
    <t xml:space="preserve"> * Competencias específicas relacionadas con el GRAL:</t>
  </si>
  <si>
    <t xml:space="preserve">GRADOS EN EDUCACIÓN INFANTIL
GRADOS EN EDUCACIÓN PRIMARIA
</t>
  </si>
  <si>
    <t>GRADO EN EDUCACIÓN SOCIAL</t>
  </si>
  <si>
    <t xml:space="preserve">C1. Utilizar los conocimientos teóricos y prácticos adquiridos, relacionar la teoría y la práctica con la realidad educativa actual y generar nuevos conocimientos para afrontar problemas relacionados con la enseñanza y el aprendizaje.
C2. Seleccionar, analizar y sintetizar información relevante para diseñar proyectos que mejoren los procesos de escolarización.
C3. Expresar autonomía en las reflexiones, argumentos, opiniones académicas y profesionales en materia educativa, así como en la toma de decisiones y resolución de problemas, tanto individuales como internos.
C4. Expresión oral y escrita de la competencia comunicativa en las dos lenguas oficiales de la CAPV.
</t>
  </si>
  <si>
    <t xml:space="preserve">C1. Analizar e interpretar la realidad socio-educativa, identificando las necesidades individuales, institucionales y de otras áreas de la profesión, para fundamentar las acciones socioeducativas.
C2. Diseñar proyectos innovadores de actuación en diferentes ámbitos y utilizarlos para aplicar, coordinar, valorar y profundizar en temas relevantes en el ámbito de la Educación Social.
C3. Reflexionar, argumentar y defender uno mismo sobre su GRAL.
C4. Utilizar diferentes enfoques, metodologías y técnicas de investigación, acción y mejora en los ámbitos de la Educación Social.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</si>
</sst>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Calibri"/>
      <family val="2"/>
      <scheme val="minor"/>
    </font>
    <font>
      <sz val="11"/>
      <color theme="1"/>
      <name val="EHUSans"/>
      <family val="3"/>
      <charset val="255"/>
    </font>
    <font>
      <sz val="11"/>
      <color theme="1"/>
      <name val="Times New Roman"/>
      <family val="1"/>
    </font>
    <font>
      <b/>
      <sz val="11"/>
      <color theme="1"/>
      <name val="Times New Roman"/>
      <family val="1"/>
    </font>
    <font>
      <b/>
      <sz val="16"/>
      <color theme="1"/>
      <name val="Times New Roman"/>
      <family val="1"/>
    </font>
    <font>
      <sz val="14"/>
      <color theme="1"/>
      <name val="Times New Roman"/>
      <family val="1"/>
    </font>
    <font>
      <b/>
      <sz val="14"/>
      <color theme="1"/>
      <name val="Times New Roman"/>
      <family val="1"/>
    </font>
    <font>
      <b/>
      <sz val="18"/>
      <color theme="1"/>
      <name val="Times New Roman"/>
      <family val="1"/>
    </font>
    <font>
      <sz val="10"/>
      <color theme="1"/>
      <name val="Times New Roman"/>
      <family val="1"/>
    </font>
    <font>
      <b/>
      <sz val="14"/>
      <color rgb="FFFF0000"/>
      <name val="Times New Roman"/>
      <family val="1"/>
    </font>
    <font>
      <sz val="12"/>
      <color theme="1"/>
      <name val="Times New Roman"/>
      <family val="1"/>
    </font>
    <font>
      <sz val="16"/>
      <color theme="1"/>
      <name val="Times New Roman"/>
      <family val="1"/>
    </font>
    <font>
      <sz val="8"/>
      <color theme="1"/>
      <name val="Times New Roman"/>
      <family val="1"/>
    </font>
    <font>
      <b/>
      <sz val="12"/>
      <color theme="1"/>
      <name val="Times New Roman"/>
      <family val="1"/>
    </font>
    <font>
      <b/>
      <sz val="8"/>
      <color theme="1"/>
      <name val="Times New Roman"/>
      <family val="1"/>
    </font>
    <font>
      <sz val="11"/>
      <color rgb="FFFF0000"/>
      <name val="Times New Roman"/>
      <family val="1"/>
    </font>
    <font>
      <b/>
      <sz val="10"/>
      <color rgb="FF000000"/>
      <name val="Times New Roman"/>
      <family val="1"/>
    </font>
    <font>
      <sz val="9"/>
      <color theme="1"/>
      <name val="Times New Roman"/>
      <family val="1"/>
    </font>
    <font>
      <b/>
      <sz val="7"/>
      <color theme="1"/>
      <name val="Times New Roman"/>
      <family val="1"/>
    </font>
    <font>
      <sz val="7"/>
      <color theme="1"/>
      <name val="Times New Roman"/>
      <family val="1"/>
    </font>
    <font>
      <sz val="18"/>
      <color theme="1"/>
      <name val="Times New Roman"/>
      <family val="1"/>
    </font>
    <font>
      <b/>
      <sz val="10"/>
      <color theme="1"/>
      <name val="Times New Roman"/>
      <family val="1"/>
    </font>
    <font>
      <sz val="11"/>
      <color rgb="FF000000"/>
      <name val="Times New Roman"/>
      <family val="1"/>
    </font>
    <font>
      <b/>
      <sz val="12"/>
      <color rgb="FFFF0000"/>
      <name val="Times New Roman"/>
      <family val="1"/>
    </font>
    <font>
      <sz val="28"/>
      <color theme="1"/>
      <name val="EHUSans"/>
      <family val="3"/>
      <charset val="255"/>
    </font>
    <font>
      <b/>
      <sz val="12"/>
      <color rgb="FF000000"/>
      <name val="Times New Roman"/>
      <family val="1"/>
    </font>
    <font>
      <b/>
      <sz val="18"/>
      <color theme="1"/>
      <name val="Calibri"/>
      <family val="2"/>
      <scheme val="minor"/>
    </font>
    <font>
      <b/>
      <sz val="14"/>
      <color rgb="FF000000"/>
      <name val="Times New Roman"/>
      <family val="1"/>
    </font>
    <font>
      <b/>
      <sz val="11"/>
      <color rgb="FF000000"/>
      <name val="Times New Roman"/>
      <family val="1"/>
    </font>
  </fonts>
  <fills count="21">
    <fill>
      <patternFill patternType="none"/>
    </fill>
    <fill>
      <patternFill patternType="gray125"/>
    </fill>
    <fill>
      <patternFill patternType="solid">
        <fgColor rgb="FFC7E7A3"/>
        <bgColor indexed="64"/>
      </patternFill>
    </fill>
    <fill>
      <patternFill patternType="solid">
        <fgColor rgb="FFFFFF00"/>
        <bgColor indexed="64"/>
      </patternFill>
    </fill>
    <fill>
      <patternFill patternType="solid">
        <fgColor theme="8" tint="0.59999389629810485"/>
        <bgColor indexed="64"/>
      </patternFill>
    </fill>
    <fill>
      <patternFill patternType="solid">
        <fgColor rgb="FFB2DE82"/>
        <bgColor indexed="64"/>
      </patternFill>
    </fill>
    <fill>
      <patternFill patternType="solid">
        <fgColor rgb="FFFFFFCC"/>
        <bgColor indexed="64"/>
      </patternFill>
    </fill>
    <fill>
      <patternFill patternType="solid">
        <fgColor rgb="FF99CCFF"/>
        <bgColor indexed="64"/>
      </patternFill>
    </fill>
    <fill>
      <patternFill patternType="solid">
        <fgColor rgb="FFFDB19B"/>
        <bgColor indexed="64"/>
      </patternFill>
    </fill>
    <fill>
      <patternFill patternType="solid">
        <fgColor rgb="FFFBFFAD"/>
        <bgColor indexed="64"/>
      </patternFill>
    </fill>
    <fill>
      <patternFill patternType="solid">
        <fgColor rgb="FFC5E0B3"/>
        <bgColor indexed="64"/>
      </patternFill>
    </fill>
    <fill>
      <patternFill patternType="solid">
        <fgColor theme="0"/>
        <bgColor indexed="64"/>
      </patternFill>
    </fill>
    <fill>
      <patternFill patternType="solid">
        <fgColor rgb="FFFFFF99"/>
        <bgColor indexed="64"/>
      </patternFill>
    </fill>
    <fill>
      <patternFill patternType="solid">
        <fgColor rgb="FF92D05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4" tint="0.59999389629810485"/>
        <bgColor indexed="64"/>
      </patternFill>
    </fill>
  </fills>
  <borders count="31">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style="medium">
        <color rgb="FF000000"/>
      </bottom>
      <diagonal/>
    </border>
    <border>
      <left style="medium">
        <color rgb="FF000000"/>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style="medium">
        <color rgb="FF000000"/>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medium">
        <color rgb="FF000000"/>
      </top>
      <bottom/>
      <diagonal/>
    </border>
    <border>
      <left style="medium">
        <color indexed="64"/>
      </left>
      <right/>
      <top style="medium">
        <color indexed="64"/>
      </top>
      <bottom style="medium">
        <color indexed="64"/>
      </bottom>
      <diagonal/>
    </border>
  </borders>
  <cellStyleXfs count="1">
    <xf numFmtId="0" fontId="0" fillId="0" borderId="0"/>
  </cellStyleXfs>
  <cellXfs count="165">
    <xf numFmtId="0" fontId="0" fillId="0" borderId="0" xfId="0"/>
    <xf numFmtId="2" fontId="10" fillId="2" borderId="18" xfId="0" applyNumberFormat="1" applyFont="1" applyFill="1" applyBorder="1" applyAlignment="1" applyProtection="1">
      <alignment horizontal="center" vertical="center" wrapText="1"/>
      <protection locked="0"/>
    </xf>
    <xf numFmtId="2" fontId="10" fillId="2" borderId="5" xfId="0" applyNumberFormat="1" applyFont="1" applyFill="1" applyBorder="1" applyAlignment="1" applyProtection="1">
      <alignment horizontal="center" vertical="center" wrapText="1"/>
      <protection locked="0"/>
    </xf>
    <xf numFmtId="2" fontId="4" fillId="2" borderId="18" xfId="0" applyNumberFormat="1" applyFont="1" applyFill="1" applyBorder="1" applyAlignment="1" applyProtection="1">
      <alignment horizontal="center"/>
      <protection locked="0"/>
    </xf>
    <xf numFmtId="0" fontId="3" fillId="5" borderId="18" xfId="0" applyFont="1" applyFill="1" applyBorder="1" applyAlignment="1" applyProtection="1">
      <alignment horizontal="center"/>
      <protection locked="0"/>
    </xf>
    <xf numFmtId="0" fontId="2" fillId="0" borderId="0" xfId="0" applyFont="1" applyProtection="1">
      <protection locked="0"/>
    </xf>
    <xf numFmtId="0" fontId="1" fillId="0" borderId="0" xfId="0" applyFont="1"/>
    <xf numFmtId="0" fontId="2" fillId="0" borderId="0" xfId="0" applyFont="1"/>
    <xf numFmtId="0" fontId="7" fillId="0" borderId="0" xfId="0" applyFont="1"/>
    <xf numFmtId="0" fontId="20" fillId="0" borderId="0" xfId="0" applyFont="1"/>
    <xf numFmtId="164" fontId="5" fillId="0" borderId="18" xfId="0" applyNumberFormat="1" applyFont="1" applyBorder="1" applyAlignment="1">
      <alignment horizontal="center"/>
    </xf>
    <xf numFmtId="164" fontId="6" fillId="3" borderId="18" xfId="0" applyNumberFormat="1" applyFont="1" applyFill="1" applyBorder="1" applyAlignment="1">
      <alignment horizontal="center" vertical="center" wrapText="1"/>
    </xf>
    <xf numFmtId="164" fontId="7" fillId="3" borderId="18" xfId="0" applyNumberFormat="1" applyFont="1" applyFill="1" applyBorder="1" applyAlignment="1">
      <alignment horizontal="center" vertical="center" wrapText="1"/>
    </xf>
    <xf numFmtId="0" fontId="8" fillId="0" borderId="0" xfId="0" applyFont="1"/>
    <xf numFmtId="2" fontId="4" fillId="4" borderId="18" xfId="0" applyNumberFormat="1" applyFont="1" applyFill="1" applyBorder="1" applyAlignment="1">
      <alignment horizontal="center"/>
    </xf>
    <xf numFmtId="164" fontId="9" fillId="0" borderId="18" xfId="0" applyNumberFormat="1" applyFont="1" applyBorder="1" applyAlignment="1">
      <alignment horizontal="center"/>
    </xf>
    <xf numFmtId="0" fontId="2" fillId="0" borderId="18" xfId="0" applyFont="1" applyBorder="1"/>
    <xf numFmtId="0" fontId="5" fillId="0" borderId="0" xfId="0" applyFont="1" applyAlignment="1">
      <alignment horizontal="right"/>
    </xf>
    <xf numFmtId="0" fontId="2" fillId="0" borderId="18" xfId="0" applyFont="1" applyBorder="1" applyAlignment="1">
      <alignment horizontal="center"/>
    </xf>
    <xf numFmtId="0" fontId="0" fillId="3" borderId="0" xfId="0" applyFill="1"/>
    <xf numFmtId="0" fontId="2" fillId="17" borderId="0" xfId="0" applyFont="1" applyFill="1"/>
    <xf numFmtId="0" fontId="6" fillId="17" borderId="0" xfId="0" applyFont="1" applyFill="1" applyAlignment="1">
      <alignment vertical="top"/>
    </xf>
    <xf numFmtId="0" fontId="0" fillId="17" borderId="0" xfId="0" applyFill="1"/>
    <xf numFmtId="0" fontId="11" fillId="0" borderId="0" xfId="0" applyFont="1" applyAlignment="1">
      <alignment horizontal="center"/>
    </xf>
    <xf numFmtId="0" fontId="25" fillId="8" borderId="18" xfId="0" applyFont="1" applyFill="1" applyBorder="1" applyAlignment="1">
      <alignment horizontal="center" vertical="center" wrapText="1"/>
    </xf>
    <xf numFmtId="0" fontId="25" fillId="9" borderId="18" xfId="0" applyFont="1" applyFill="1" applyBorder="1" applyAlignment="1">
      <alignment horizontal="center" vertical="center" wrapText="1"/>
    </xf>
    <xf numFmtId="0" fontId="13" fillId="13" borderId="18" xfId="0" applyFont="1" applyFill="1" applyBorder="1" applyAlignment="1">
      <alignment horizontal="center" vertical="center" wrapText="1"/>
    </xf>
    <xf numFmtId="0" fontId="10" fillId="0" borderId="18" xfId="0" applyFont="1" applyBorder="1" applyAlignment="1">
      <alignment horizontal="center" wrapText="1"/>
    </xf>
    <xf numFmtId="0" fontId="13" fillId="4" borderId="18" xfId="0" applyFont="1" applyFill="1" applyBorder="1" applyAlignment="1">
      <alignment horizontal="center" wrapText="1"/>
    </xf>
    <xf numFmtId="0" fontId="14" fillId="0" borderId="0" xfId="0" applyFont="1" applyAlignment="1">
      <alignment horizontal="center" wrapText="1"/>
    </xf>
    <xf numFmtId="0" fontId="8" fillId="0" borderId="18" xfId="0" applyFont="1" applyBorder="1" applyAlignment="1">
      <alignment horizontal="center" vertical="center" wrapText="1"/>
    </xf>
    <xf numFmtId="2" fontId="13" fillId="6" borderId="18" xfId="0" applyNumberFormat="1" applyFont="1" applyFill="1" applyBorder="1" applyAlignment="1">
      <alignment horizontal="center" vertical="center" wrapText="1"/>
    </xf>
    <xf numFmtId="2" fontId="7" fillId="0" borderId="0" xfId="0" applyNumberFormat="1" applyFont="1" applyAlignment="1">
      <alignment horizontal="center" vertical="center" wrapText="1"/>
    </xf>
    <xf numFmtId="2" fontId="2" fillId="3" borderId="18" xfId="0" applyNumberFormat="1" applyFont="1" applyFill="1" applyBorder="1"/>
    <xf numFmtId="2" fontId="2" fillId="0" borderId="0" xfId="0" applyNumberFormat="1" applyFont="1"/>
    <xf numFmtId="0" fontId="15" fillId="0" borderId="0" xfId="0" applyFont="1"/>
    <xf numFmtId="0" fontId="6" fillId="17" borderId="0" xfId="0" applyFont="1" applyFill="1"/>
    <xf numFmtId="0" fontId="12" fillId="0" borderId="0" xfId="0" applyFont="1" applyAlignment="1">
      <alignment horizontal="center" wrapText="1"/>
    </xf>
    <xf numFmtId="0" fontId="2" fillId="16" borderId="0" xfId="0" applyFont="1" applyFill="1"/>
    <xf numFmtId="0" fontId="0" fillId="16" borderId="0" xfId="0" applyFill="1"/>
    <xf numFmtId="0" fontId="10" fillId="0" borderId="0" xfId="0" applyFont="1"/>
    <xf numFmtId="0" fontId="25" fillId="9" borderId="12" xfId="0" applyFont="1" applyFill="1" applyBorder="1" applyAlignment="1">
      <alignment horizontal="center" vertical="center" wrapText="1"/>
    </xf>
    <xf numFmtId="0" fontId="10" fillId="11" borderId="0" xfId="0" applyFont="1" applyFill="1" applyAlignment="1">
      <alignment horizontal="center"/>
    </xf>
    <xf numFmtId="0" fontId="25" fillId="8" borderId="12" xfId="0" applyFont="1" applyFill="1" applyBorder="1" applyAlignment="1">
      <alignment horizontal="center" vertical="center" wrapText="1"/>
    </xf>
    <xf numFmtId="0" fontId="10" fillId="0" borderId="17" xfId="0" applyFont="1" applyBorder="1"/>
    <xf numFmtId="0" fontId="13" fillId="4" borderId="1" xfId="0" applyFont="1" applyFill="1" applyBorder="1" applyAlignment="1">
      <alignment horizontal="center" wrapText="1"/>
    </xf>
    <xf numFmtId="0" fontId="8" fillId="0" borderId="12" xfId="0" applyFont="1" applyBorder="1" applyAlignment="1">
      <alignment horizontal="center" vertical="center" wrapText="1"/>
    </xf>
    <xf numFmtId="0" fontId="21" fillId="0" borderId="12" xfId="0" applyFont="1" applyBorder="1" applyAlignment="1">
      <alignment horizontal="center" vertical="center" wrapText="1"/>
    </xf>
    <xf numFmtId="2" fontId="13" fillId="12" borderId="1" xfId="0" applyNumberFormat="1" applyFont="1" applyFill="1" applyBorder="1" applyAlignment="1">
      <alignment horizontal="center" vertical="center" wrapText="1"/>
    </xf>
    <xf numFmtId="2" fontId="13" fillId="12" borderId="3" xfId="0" applyNumberFormat="1" applyFont="1" applyFill="1" applyBorder="1" applyAlignment="1">
      <alignment horizontal="center" vertical="center" wrapText="1"/>
    </xf>
    <xf numFmtId="0" fontId="21" fillId="0" borderId="18" xfId="0" applyFont="1" applyBorder="1" applyAlignment="1">
      <alignment horizontal="center" vertical="center" wrapText="1"/>
    </xf>
    <xf numFmtId="2" fontId="13" fillId="12" borderId="18" xfId="0" applyNumberFormat="1" applyFont="1" applyFill="1" applyBorder="1" applyAlignment="1">
      <alignment horizontal="center" vertical="center" wrapText="1"/>
    </xf>
    <xf numFmtId="0" fontId="17" fillId="0" borderId="0" xfId="0" applyFont="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164" fontId="10" fillId="14" borderId="18" xfId="0" applyNumberFormat="1" applyFont="1" applyFill="1" applyBorder="1" applyAlignment="1">
      <alignment horizontal="center"/>
    </xf>
    <xf numFmtId="0" fontId="10" fillId="0" borderId="22" xfId="0" applyFont="1" applyBorder="1"/>
    <xf numFmtId="0" fontId="10" fillId="0" borderId="23" xfId="0" applyFont="1" applyBorder="1"/>
    <xf numFmtId="0" fontId="13" fillId="0" borderId="24" xfId="0" applyFont="1" applyBorder="1"/>
    <xf numFmtId="2" fontId="23" fillId="15" borderId="3" xfId="0" applyNumberFormat="1" applyFont="1" applyFill="1" applyBorder="1" applyAlignment="1">
      <alignment horizontal="center" vertical="center" wrapText="1"/>
    </xf>
    <xf numFmtId="2" fontId="13" fillId="0" borderId="0" xfId="0" applyNumberFormat="1" applyFont="1" applyAlignment="1">
      <alignment horizontal="center" vertical="center" wrapText="1"/>
    </xf>
    <xf numFmtId="0" fontId="13" fillId="0" borderId="0" xfId="0" applyFont="1"/>
    <xf numFmtId="2" fontId="23" fillId="0" borderId="0" xfId="0" applyNumberFormat="1" applyFont="1" applyAlignment="1">
      <alignment horizontal="center" vertical="center" wrapText="1"/>
    </xf>
    <xf numFmtId="0" fontId="22" fillId="0" borderId="0" xfId="0" applyFont="1" applyAlignment="1">
      <alignment vertical="center"/>
    </xf>
    <xf numFmtId="164" fontId="10" fillId="14" borderId="4" xfId="0" applyNumberFormat="1" applyFont="1" applyFill="1" applyBorder="1" applyAlignment="1">
      <alignment horizontal="center"/>
    </xf>
    <xf numFmtId="2" fontId="13" fillId="15" borderId="0" xfId="0" applyNumberFormat="1" applyFont="1" applyFill="1" applyAlignment="1">
      <alignment horizontal="center" vertical="center" wrapText="1"/>
    </xf>
    <xf numFmtId="0" fontId="26" fillId="0" borderId="0" xfId="0" applyFont="1"/>
    <xf numFmtId="0" fontId="6" fillId="16" borderId="0" xfId="0" applyFont="1" applyFill="1"/>
    <xf numFmtId="0" fontId="5" fillId="16" borderId="0" xfId="0" applyFont="1" applyFill="1"/>
    <xf numFmtId="49" fontId="25" fillId="9" borderId="12" xfId="0" applyNumberFormat="1" applyFont="1" applyFill="1" applyBorder="1" applyAlignment="1">
      <alignment horizontal="center" vertical="center" wrapText="1"/>
    </xf>
    <xf numFmtId="49" fontId="25" fillId="10" borderId="12" xfId="0" applyNumberFormat="1" applyFont="1" applyFill="1" applyBorder="1" applyAlignment="1">
      <alignment horizontal="center" vertical="center" wrapText="1"/>
    </xf>
    <xf numFmtId="49" fontId="25" fillId="8" borderId="18" xfId="0" applyNumberFormat="1" applyFont="1" applyFill="1" applyBorder="1" applyAlignment="1">
      <alignment horizontal="center" vertical="center" wrapText="1"/>
    </xf>
    <xf numFmtId="0" fontId="25" fillId="0" borderId="0" xfId="0" applyFont="1"/>
    <xf numFmtId="0" fontId="28" fillId="0" borderId="0" xfId="0" applyFont="1"/>
    <xf numFmtId="0" fontId="13" fillId="0" borderId="22" xfId="0" applyFont="1" applyBorder="1" applyAlignment="1">
      <alignment horizontal="center" vertical="center"/>
    </xf>
    <xf numFmtId="0" fontId="13" fillId="0" borderId="24" xfId="0" applyFont="1" applyBorder="1" applyAlignment="1">
      <alignment horizontal="center" vertical="center"/>
    </xf>
    <xf numFmtId="0" fontId="13" fillId="0" borderId="22" xfId="0" applyFont="1" applyBorder="1" applyAlignment="1">
      <alignment horizontal="center" vertical="center" wrapText="1"/>
    </xf>
    <xf numFmtId="0" fontId="13" fillId="0" borderId="24" xfId="0" applyFont="1" applyBorder="1" applyAlignment="1">
      <alignment horizontal="center" vertical="center" wrapText="1"/>
    </xf>
    <xf numFmtId="0" fontId="2" fillId="0" borderId="0" xfId="0" applyFont="1" applyAlignment="1">
      <alignment horizontal="center"/>
    </xf>
    <xf numFmtId="0" fontId="24" fillId="18" borderId="28" xfId="0" applyFont="1" applyFill="1" applyBorder="1" applyAlignment="1">
      <alignment horizontal="center"/>
    </xf>
    <xf numFmtId="0" fontId="24" fillId="18" borderId="0" xfId="0" applyFont="1" applyFill="1" applyAlignment="1">
      <alignment horizontal="center"/>
    </xf>
    <xf numFmtId="0" fontId="7" fillId="2" borderId="21" xfId="0" applyFont="1" applyFill="1" applyBorder="1" applyAlignment="1" applyProtection="1">
      <alignment horizontal="center"/>
      <protection locked="0"/>
    </xf>
    <xf numFmtId="0" fontId="7" fillId="2" borderId="0" xfId="0" applyFont="1" applyFill="1" applyAlignment="1" applyProtection="1">
      <alignment horizontal="center"/>
      <protection locked="0"/>
    </xf>
    <xf numFmtId="0" fontId="2" fillId="3" borderId="0" xfId="0" applyFont="1" applyFill="1" applyAlignment="1">
      <alignment horizontal="center" vertical="top" wrapText="1"/>
    </xf>
    <xf numFmtId="0" fontId="2" fillId="17" borderId="0" xfId="0" applyFont="1" applyFill="1" applyAlignment="1">
      <alignment horizontal="center"/>
    </xf>
    <xf numFmtId="0" fontId="6" fillId="20" borderId="18" xfId="0" applyFont="1" applyFill="1" applyBorder="1" applyAlignment="1">
      <alignment horizontal="center"/>
    </xf>
    <xf numFmtId="0" fontId="13" fillId="4" borderId="18" xfId="0" applyFont="1" applyFill="1" applyBorder="1" applyAlignment="1">
      <alignment horizontal="center" wrapText="1"/>
    </xf>
    <xf numFmtId="0" fontId="10" fillId="4" borderId="18" xfId="0" applyFont="1" applyFill="1" applyBorder="1" applyAlignment="1">
      <alignment horizontal="center"/>
    </xf>
    <xf numFmtId="0" fontId="4" fillId="0" borderId="18" xfId="0" applyFont="1" applyBorder="1" applyAlignment="1">
      <alignment horizontal="center"/>
    </xf>
    <xf numFmtId="0" fontId="2" fillId="0" borderId="18" xfId="0" applyFont="1" applyBorder="1" applyAlignment="1">
      <alignment horizontal="center"/>
    </xf>
    <xf numFmtId="0" fontId="27" fillId="7" borderId="14" xfId="0" applyFont="1" applyFill="1" applyBorder="1" applyAlignment="1">
      <alignment horizontal="center" vertical="center" wrapText="1"/>
    </xf>
    <xf numFmtId="0" fontId="16" fillId="7" borderId="15" xfId="0" applyFont="1" applyFill="1" applyBorder="1" applyAlignment="1">
      <alignment horizontal="center" vertical="center" wrapText="1"/>
    </xf>
    <xf numFmtId="0" fontId="16" fillId="7" borderId="9" xfId="0" applyFont="1" applyFill="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9" xfId="0" applyFont="1" applyBorder="1" applyAlignment="1">
      <alignment horizontal="center" vertical="center" wrapText="1"/>
    </xf>
    <xf numFmtId="0" fontId="25" fillId="8" borderId="14" xfId="0" applyFont="1" applyFill="1" applyBorder="1" applyAlignment="1">
      <alignment horizontal="center" vertical="center" wrapText="1"/>
    </xf>
    <xf numFmtId="0" fontId="25" fillId="8" borderId="15" xfId="0" applyFont="1" applyFill="1" applyBorder="1" applyAlignment="1">
      <alignment horizontal="center" vertical="center" wrapText="1"/>
    </xf>
    <xf numFmtId="0" fontId="25" fillId="8" borderId="9" xfId="0" applyFont="1" applyFill="1" applyBorder="1" applyAlignment="1">
      <alignment horizontal="center" vertical="center" wrapText="1"/>
    </xf>
    <xf numFmtId="0" fontId="25" fillId="10" borderId="14" xfId="0" applyFont="1" applyFill="1" applyBorder="1" applyAlignment="1">
      <alignment horizontal="center" vertical="center" wrapText="1"/>
    </xf>
    <xf numFmtId="0" fontId="25" fillId="10" borderId="9" xfId="0" applyFont="1" applyFill="1" applyBorder="1" applyAlignment="1">
      <alignment horizontal="center" vertical="center" wrapText="1"/>
    </xf>
    <xf numFmtId="0" fontId="10" fillId="19" borderId="22" xfId="0" applyFont="1" applyFill="1" applyBorder="1" applyAlignment="1">
      <alignment horizontal="left" vertical="center"/>
    </xf>
    <xf numFmtId="0" fontId="10" fillId="19" borderId="23" xfId="0" applyFont="1" applyFill="1" applyBorder="1" applyAlignment="1">
      <alignment horizontal="left" vertical="center"/>
    </xf>
    <xf numFmtId="0" fontId="10" fillId="19" borderId="24" xfId="0" applyFont="1" applyFill="1" applyBorder="1" applyAlignment="1">
      <alignment horizontal="left" vertical="center"/>
    </xf>
    <xf numFmtId="2" fontId="5" fillId="11" borderId="22" xfId="0" applyNumberFormat="1" applyFont="1" applyFill="1" applyBorder="1" applyAlignment="1" applyProtection="1">
      <alignment horizontal="center" vertical="center" wrapText="1"/>
      <protection locked="0"/>
    </xf>
    <xf numFmtId="2" fontId="5" fillId="11" borderId="24" xfId="0" applyNumberFormat="1" applyFont="1" applyFill="1" applyBorder="1" applyAlignment="1" applyProtection="1">
      <alignment horizontal="center" vertical="center" wrapText="1"/>
      <protection locked="0"/>
    </xf>
    <xf numFmtId="2" fontId="8" fillId="0" borderId="28" xfId="0" applyNumberFormat="1" applyFont="1" applyBorder="1" applyAlignment="1">
      <alignment horizontal="center" vertical="center"/>
    </xf>
    <xf numFmtId="2" fontId="8" fillId="0" borderId="0" xfId="0" applyNumberFormat="1" applyFont="1" applyAlignment="1">
      <alignment horizontal="center" vertical="center"/>
    </xf>
    <xf numFmtId="0" fontId="10" fillId="19" borderId="22" xfId="0" applyFont="1" applyFill="1" applyBorder="1" applyAlignment="1">
      <alignment horizontal="left"/>
    </xf>
    <xf numFmtId="0" fontId="10" fillId="19" borderId="23" xfId="0" applyFont="1" applyFill="1" applyBorder="1" applyAlignment="1">
      <alignment horizontal="left"/>
    </xf>
    <xf numFmtId="0" fontId="10" fillId="19" borderId="24" xfId="0" applyFont="1" applyFill="1" applyBorder="1" applyAlignment="1">
      <alignment horizontal="left"/>
    </xf>
    <xf numFmtId="2" fontId="5" fillId="0" borderId="22" xfId="0" applyNumberFormat="1" applyFont="1" applyBorder="1" applyAlignment="1" applyProtection="1">
      <alignment horizontal="center" vertical="center" wrapText="1"/>
      <protection locked="0"/>
    </xf>
    <xf numFmtId="2" fontId="5" fillId="0" borderId="24" xfId="0" applyNumberFormat="1" applyFont="1" applyBorder="1" applyAlignment="1" applyProtection="1">
      <alignment horizontal="center" vertical="center" wrapText="1"/>
      <protection locked="0"/>
    </xf>
    <xf numFmtId="49" fontId="25" fillId="8" borderId="14" xfId="0" applyNumberFormat="1" applyFont="1" applyFill="1" applyBorder="1" applyAlignment="1">
      <alignment horizontal="center" vertical="center" wrapText="1"/>
    </xf>
    <xf numFmtId="49" fontId="25" fillId="8" borderId="9" xfId="0" applyNumberFormat="1"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2" xfId="0" applyFont="1" applyBorder="1" applyAlignment="1">
      <alignment horizontal="center" vertical="center" wrapText="1"/>
    </xf>
    <xf numFmtId="2" fontId="10" fillId="2" borderId="2" xfId="0" applyNumberFormat="1" applyFont="1" applyFill="1" applyBorder="1" applyAlignment="1" applyProtection="1">
      <alignment horizontal="center" vertical="center" wrapText="1"/>
      <protection locked="0"/>
    </xf>
    <xf numFmtId="2" fontId="10" fillId="2" borderId="20" xfId="0" applyNumberFormat="1" applyFont="1" applyFill="1" applyBorder="1" applyAlignment="1" applyProtection="1">
      <alignment horizontal="center" vertical="center" wrapText="1"/>
      <protection locked="0"/>
    </xf>
    <xf numFmtId="2" fontId="10" fillId="2" borderId="5" xfId="0" applyNumberFormat="1" applyFont="1" applyFill="1" applyBorder="1" applyAlignment="1" applyProtection="1">
      <alignment horizontal="center" vertical="center" wrapText="1"/>
      <protection locked="0"/>
    </xf>
    <xf numFmtId="2" fontId="13" fillId="12" borderId="19" xfId="0" applyNumberFormat="1" applyFont="1" applyFill="1" applyBorder="1" applyAlignment="1">
      <alignment horizontal="center" vertical="center" wrapText="1"/>
    </xf>
    <xf numFmtId="2" fontId="13" fillId="12" borderId="20" xfId="0" applyNumberFormat="1" applyFont="1" applyFill="1" applyBorder="1" applyAlignment="1">
      <alignment horizontal="center" vertical="center" wrapText="1"/>
    </xf>
    <xf numFmtId="2" fontId="13" fillId="12" borderId="5" xfId="0" applyNumberFormat="1" applyFont="1" applyFill="1" applyBorder="1" applyAlignment="1">
      <alignment horizontal="center" vertical="center" wrapText="1"/>
    </xf>
    <xf numFmtId="0" fontId="8" fillId="0" borderId="14" xfId="0" applyFont="1" applyBorder="1" applyAlignment="1">
      <alignment horizontal="center" vertical="center" wrapText="1"/>
    </xf>
    <xf numFmtId="0" fontId="8" fillId="0" borderId="9" xfId="0" applyFont="1" applyBorder="1" applyAlignment="1">
      <alignment horizontal="center" vertical="center" wrapText="1"/>
    </xf>
    <xf numFmtId="0" fontId="21" fillId="0" borderId="26" xfId="0" applyFont="1" applyBorder="1" applyAlignment="1">
      <alignment horizontal="center" vertical="center" wrapText="1"/>
    </xf>
    <xf numFmtId="2" fontId="10" fillId="2" borderId="19" xfId="0" applyNumberFormat="1" applyFont="1" applyFill="1" applyBorder="1" applyAlignment="1" applyProtection="1">
      <alignment horizontal="center" vertical="center" wrapText="1"/>
      <protection locked="0"/>
    </xf>
    <xf numFmtId="0" fontId="8" fillId="0" borderId="18" xfId="0" applyFont="1" applyBorder="1" applyAlignment="1">
      <alignment horizontal="center" vertical="center" wrapText="1"/>
    </xf>
    <xf numFmtId="0" fontId="27" fillId="7" borderId="18"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3" fillId="0" borderId="17"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29" xfId="0" applyFont="1" applyBorder="1" applyAlignment="1">
      <alignment horizontal="center" vertical="center" wrapText="1"/>
    </xf>
    <xf numFmtId="0" fontId="25" fillId="8" borderId="18" xfId="0" applyFont="1" applyFill="1" applyBorder="1" applyAlignment="1">
      <alignment horizontal="center" vertical="center" wrapText="1"/>
    </xf>
    <xf numFmtId="0" fontId="25" fillId="9" borderId="18" xfId="0" applyFont="1" applyFill="1" applyBorder="1" applyAlignment="1">
      <alignment horizontal="center" vertical="center" wrapText="1"/>
    </xf>
    <xf numFmtId="0" fontId="25" fillId="10" borderId="15" xfId="0" applyFont="1" applyFill="1" applyBorder="1" applyAlignment="1">
      <alignment horizontal="center" vertical="center" wrapText="1"/>
    </xf>
    <xf numFmtId="0" fontId="21" fillId="0" borderId="25" xfId="0" applyFont="1" applyBorder="1" applyAlignment="1">
      <alignment horizontal="center" vertical="center" wrapText="1"/>
    </xf>
    <xf numFmtId="0" fontId="21" fillId="0" borderId="27" xfId="0" applyFont="1" applyBorder="1" applyAlignment="1">
      <alignment horizontal="center" vertical="center" wrapText="1"/>
    </xf>
    <xf numFmtId="49" fontId="25" fillId="9" borderId="18" xfId="0" applyNumberFormat="1" applyFont="1" applyFill="1" applyBorder="1" applyAlignment="1">
      <alignment horizontal="center" vertical="center" wrapText="1"/>
    </xf>
    <xf numFmtId="0" fontId="28" fillId="0" borderId="30" xfId="0" applyFont="1" applyBorder="1" applyAlignment="1">
      <alignment horizontal="center" vertical="top" wrapText="1"/>
    </xf>
    <xf numFmtId="0" fontId="28" fillId="0" borderId="1" xfId="0" applyFont="1" applyBorder="1" applyAlignment="1">
      <alignment horizontal="center" vertical="top" wrapText="1"/>
    </xf>
    <xf numFmtId="0" fontId="28" fillId="0" borderId="30" xfId="0" applyFont="1" applyBorder="1" applyAlignment="1">
      <alignment horizontal="left" vertical="top" wrapText="1"/>
    </xf>
    <xf numFmtId="0" fontId="28" fillId="0" borderId="1" xfId="0" applyFont="1" applyBorder="1" applyAlignment="1">
      <alignment horizontal="left" vertical="top" wrapText="1"/>
    </xf>
    <xf numFmtId="0" fontId="22" fillId="0" borderId="30" xfId="0" applyFont="1" applyBorder="1" applyAlignment="1">
      <alignment horizontal="center" vertical="top" wrapText="1"/>
    </xf>
    <xf numFmtId="0" fontId="22" fillId="0" borderId="1" xfId="0" applyFont="1" applyBorder="1" applyAlignment="1">
      <alignment horizontal="center" vertical="top" wrapText="1"/>
    </xf>
    <xf numFmtId="0" fontId="22" fillId="0" borderId="4" xfId="0" applyFont="1" applyBorder="1" applyAlignment="1">
      <alignment horizontal="center" vertical="top" wrapText="1"/>
    </xf>
    <xf numFmtId="0" fontId="21" fillId="0" borderId="18" xfId="0" applyFont="1" applyBorder="1" applyAlignment="1">
      <alignment horizontal="center" vertical="center" wrapText="1"/>
    </xf>
    <xf numFmtId="0" fontId="25" fillId="0" borderId="30" xfId="0" applyFont="1" applyBorder="1" applyAlignment="1">
      <alignment horizontal="center" vertical="top" wrapText="1"/>
    </xf>
    <xf numFmtId="0" fontId="25" fillId="0" borderId="1" xfId="0" applyFont="1" applyBorder="1" applyAlignment="1">
      <alignment horizontal="center" vertical="top" wrapText="1"/>
    </xf>
    <xf numFmtId="0" fontId="25" fillId="0" borderId="30" xfId="0" applyFont="1" applyBorder="1" applyAlignment="1">
      <alignment horizontal="left" vertical="top" wrapText="1"/>
    </xf>
    <xf numFmtId="0" fontId="25" fillId="0" borderId="1" xfId="0" applyFont="1" applyBorder="1" applyAlignment="1">
      <alignment horizontal="left" vertical="top" wrapText="1"/>
    </xf>
  </cellXfs>
  <cellStyles count="1">
    <cellStyle name="Normal" xfId="0" builtinId="0"/>
  </cellStyles>
  <dxfs count="10">
    <dxf>
      <font>
        <color rgb="FF9C0006"/>
      </font>
      <fill>
        <patternFill>
          <bgColor rgb="FFFFC7CE"/>
        </patternFill>
      </fill>
    </dxf>
    <dxf>
      <fill>
        <patternFill>
          <bgColor rgb="FFFF0000"/>
        </patternFill>
      </fill>
    </dxf>
    <dxf>
      <fill>
        <patternFill>
          <bgColor rgb="FF92D050"/>
        </patternFill>
      </fill>
    </dxf>
    <dxf>
      <font>
        <color auto="1"/>
      </font>
      <fill>
        <patternFill>
          <bgColor rgb="FF92D050"/>
        </patternFill>
      </fill>
    </dxf>
    <dxf>
      <fill>
        <patternFill>
          <bgColor rgb="FFFF0000"/>
        </patternFill>
      </fill>
    </dxf>
    <dxf>
      <font>
        <color rgb="FF9C0006"/>
      </font>
      <fill>
        <patternFill>
          <bgColor rgb="FFFFC7CE"/>
        </patternFill>
      </fill>
    </dxf>
    <dxf>
      <fill>
        <patternFill>
          <bgColor rgb="FFFF0000"/>
        </patternFill>
      </fill>
    </dxf>
    <dxf>
      <fill>
        <patternFill>
          <bgColor rgb="FF92D050"/>
        </patternFill>
      </fill>
    </dxf>
    <dxf>
      <font>
        <color auto="1"/>
      </font>
      <fill>
        <patternFill>
          <bgColor rgb="FF92D050"/>
        </patternFill>
      </fill>
    </dxf>
    <dxf>
      <fill>
        <patternFill>
          <bgColor rgb="FFFF0000"/>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36AF5-265B-4014-A879-C16D6D319526}">
  <dimension ref="A2:Q71"/>
  <sheetViews>
    <sheetView tabSelected="1" topLeftCell="A62" zoomScale="84" zoomScaleNormal="84" workbookViewId="0">
      <selection activeCell="H71" sqref="H71"/>
    </sheetView>
  </sheetViews>
  <sheetFormatPr baseColWidth="10" defaultRowHeight="15" x14ac:dyDescent="0.25"/>
  <cols>
    <col min="3" max="3" width="16.5703125" customWidth="1"/>
    <col min="4" max="4" width="27.28515625" customWidth="1"/>
    <col min="5" max="5" width="23.5703125" customWidth="1"/>
    <col min="6" max="6" width="5.140625" customWidth="1"/>
    <col min="7" max="7" width="25.85546875" customWidth="1"/>
    <col min="8" max="8" width="25.5703125" customWidth="1"/>
    <col min="9" max="9" width="29" customWidth="1"/>
    <col min="10" max="10" width="16.28515625" customWidth="1"/>
    <col min="11" max="11" width="13" customWidth="1"/>
    <col min="12" max="13" width="11.5703125" bestFit="1" customWidth="1"/>
    <col min="14" max="14" width="11.7109375" bestFit="1" customWidth="1"/>
    <col min="15" max="15" width="13.42578125" customWidth="1"/>
    <col min="17" max="17" width="23.28515625" customWidth="1"/>
  </cols>
  <sheetData>
    <row r="2" spans="1:17" ht="15" customHeight="1" x14ac:dyDescent="0.25">
      <c r="A2" s="6"/>
      <c r="B2" s="6"/>
      <c r="C2" s="79" t="s">
        <v>7</v>
      </c>
      <c r="D2" s="80"/>
      <c r="E2" s="80"/>
      <c r="F2" s="80"/>
      <c r="G2" s="6"/>
      <c r="H2" s="6"/>
      <c r="I2" s="6"/>
      <c r="J2" s="6"/>
      <c r="K2" s="6"/>
      <c r="L2" s="6"/>
      <c r="M2" s="6"/>
      <c r="N2" s="6"/>
      <c r="O2" s="6"/>
      <c r="P2" s="6"/>
      <c r="Q2" s="6"/>
    </row>
    <row r="3" spans="1:17" x14ac:dyDescent="0.25">
      <c r="A3" s="6"/>
      <c r="B3" s="6"/>
      <c r="C3" s="79"/>
      <c r="D3" s="80"/>
      <c r="E3" s="80"/>
      <c r="F3" s="80"/>
      <c r="G3" s="6"/>
      <c r="H3" s="6"/>
      <c r="I3" s="6"/>
      <c r="J3" s="6"/>
      <c r="K3" s="6"/>
      <c r="L3" s="6"/>
      <c r="M3" s="6"/>
      <c r="N3" s="6"/>
      <c r="O3" s="6"/>
      <c r="P3" s="6"/>
      <c r="Q3" s="6"/>
    </row>
    <row r="4" spans="1:17" ht="49.5" customHeight="1" x14ac:dyDescent="0.35">
      <c r="A4" s="7"/>
      <c r="B4" s="7"/>
      <c r="C4" s="66" t="s">
        <v>20</v>
      </c>
      <c r="D4" s="8"/>
      <c r="E4" s="9"/>
      <c r="F4" s="9"/>
      <c r="G4" s="7"/>
      <c r="H4" s="7"/>
      <c r="I4" s="7"/>
      <c r="J4" s="7"/>
      <c r="K4" s="88" t="s">
        <v>21</v>
      </c>
      <c r="L4" s="88"/>
      <c r="M4" s="88"/>
      <c r="N4" s="3">
        <v>0</v>
      </c>
      <c r="O4" s="10">
        <f>(5/10)*N4</f>
        <v>0</v>
      </c>
      <c r="P4" s="11" t="s">
        <v>0</v>
      </c>
      <c r="Q4" s="12" t="str">
        <f>IF(ISBLANK(K22),"RELLENAR ÉTICA",IF(ISBLANK(K23),"RELLENAR ÉTICA",IF(N16&lt;5,0,IF(K22="NO",0,IF(K23="SÍ",0,O4+O5)))))</f>
        <v>RELLENAR ÉTICA</v>
      </c>
    </row>
    <row r="5" spans="1:17" ht="20.25" x14ac:dyDescent="0.3">
      <c r="A5" s="7"/>
      <c r="B5" s="7"/>
      <c r="C5" s="7"/>
      <c r="D5" s="13"/>
      <c r="E5" s="7"/>
      <c r="F5" s="7"/>
      <c r="G5" s="7"/>
      <c r="H5" s="7"/>
      <c r="I5" s="7"/>
      <c r="J5" s="7"/>
      <c r="K5" s="88" t="s">
        <v>22</v>
      </c>
      <c r="L5" s="88"/>
      <c r="M5" s="88"/>
      <c r="N5" s="14">
        <f>(O52+O65)/5</f>
        <v>0</v>
      </c>
      <c r="O5" s="15">
        <f>(5/10)*N5</f>
        <v>0</v>
      </c>
      <c r="P5" s="16"/>
      <c r="Q5" s="16"/>
    </row>
    <row r="6" spans="1:17" ht="22.5" x14ac:dyDescent="0.3">
      <c r="A6" s="7"/>
      <c r="B6" s="7"/>
      <c r="C6" s="17" t="s">
        <v>139</v>
      </c>
      <c r="D6" s="81"/>
      <c r="E6" s="82"/>
      <c r="F6" s="7"/>
      <c r="G6" s="7"/>
      <c r="H6" s="7"/>
      <c r="I6" s="7"/>
      <c r="J6" s="7"/>
      <c r="K6" s="89" t="s">
        <v>23</v>
      </c>
      <c r="L6" s="89"/>
      <c r="M6" s="89"/>
      <c r="N6" s="89"/>
      <c r="O6" s="89"/>
      <c r="P6" s="89"/>
      <c r="Q6" s="4"/>
    </row>
    <row r="7" spans="1:17" x14ac:dyDescent="0.25">
      <c r="A7" s="7"/>
      <c r="B7" s="7"/>
      <c r="C7" s="7"/>
      <c r="D7" s="7"/>
      <c r="E7" s="7"/>
      <c r="F7" s="7"/>
      <c r="G7" s="7"/>
      <c r="H7" s="7"/>
      <c r="I7" s="7"/>
      <c r="J7" s="7"/>
      <c r="K7" s="7"/>
      <c r="L7" s="7"/>
      <c r="M7" s="7"/>
      <c r="N7" s="7"/>
      <c r="O7" s="7"/>
      <c r="P7" s="7"/>
      <c r="Q7" s="7"/>
    </row>
    <row r="8" spans="1:17" x14ac:dyDescent="0.25">
      <c r="A8" s="7"/>
      <c r="B8" s="7"/>
      <c r="C8" s="7"/>
      <c r="D8" s="7"/>
      <c r="E8" s="78"/>
      <c r="F8" s="78"/>
      <c r="G8" s="7"/>
      <c r="H8" s="7"/>
      <c r="I8" s="7"/>
      <c r="J8" s="7"/>
      <c r="K8" s="7"/>
      <c r="L8" s="7"/>
      <c r="M8" s="7"/>
      <c r="N8" s="7"/>
      <c r="O8" s="7"/>
      <c r="P8" s="7"/>
      <c r="Q8" s="7"/>
    </row>
    <row r="9" spans="1:17" s="19" customFormat="1" ht="48.75" customHeight="1" x14ac:dyDescent="0.25">
      <c r="A9" s="83" t="s">
        <v>8</v>
      </c>
      <c r="B9" s="83"/>
      <c r="C9" s="83"/>
      <c r="D9" s="83"/>
      <c r="E9" s="83"/>
      <c r="F9" s="83"/>
      <c r="G9" s="83"/>
      <c r="H9" s="83"/>
      <c r="I9" s="83"/>
      <c r="J9" s="83"/>
      <c r="K9" s="83"/>
      <c r="L9" s="83"/>
      <c r="M9" s="83"/>
      <c r="N9" s="83"/>
      <c r="O9" s="83"/>
      <c r="P9" s="83"/>
      <c r="Q9" s="83"/>
    </row>
    <row r="10" spans="1:17" x14ac:dyDescent="0.25">
      <c r="A10" s="7"/>
      <c r="B10" s="7"/>
      <c r="C10" s="7"/>
      <c r="D10" s="7"/>
      <c r="E10" s="7"/>
      <c r="F10" s="7"/>
      <c r="G10" s="7"/>
      <c r="H10" s="7"/>
      <c r="I10" s="7"/>
      <c r="J10" s="7"/>
      <c r="K10" s="7"/>
      <c r="L10" s="7"/>
      <c r="M10" s="7"/>
      <c r="N10" s="7"/>
      <c r="O10" s="7"/>
      <c r="P10" s="7"/>
      <c r="Q10" s="7"/>
    </row>
    <row r="11" spans="1:17" s="22" customFormat="1" ht="22.5" customHeight="1" x14ac:dyDescent="0.25">
      <c r="A11" s="20"/>
      <c r="B11" s="21" t="s">
        <v>140</v>
      </c>
      <c r="C11" s="20"/>
      <c r="E11" s="84"/>
      <c r="F11" s="84"/>
      <c r="G11" s="20"/>
      <c r="H11" s="20"/>
      <c r="I11" s="20"/>
      <c r="J11" s="20"/>
      <c r="K11" s="20"/>
      <c r="L11" s="20"/>
      <c r="M11" s="20"/>
      <c r="N11" s="20"/>
      <c r="O11" s="20"/>
      <c r="P11" s="20"/>
      <c r="Q11" s="20"/>
    </row>
    <row r="12" spans="1:17" ht="24.75" customHeight="1" x14ac:dyDescent="0.3">
      <c r="A12" s="7"/>
      <c r="B12" s="7"/>
      <c r="C12" s="7"/>
      <c r="D12" s="7"/>
      <c r="E12" s="78"/>
      <c r="F12" s="78"/>
      <c r="G12" s="85" t="s">
        <v>5</v>
      </c>
      <c r="H12" s="85"/>
      <c r="I12" s="85"/>
      <c r="J12" s="7"/>
      <c r="K12" s="86" t="s">
        <v>27</v>
      </c>
      <c r="L12" s="87"/>
      <c r="M12" s="87"/>
      <c r="N12" s="87"/>
      <c r="O12" s="23"/>
      <c r="P12" s="7"/>
      <c r="Q12" s="7"/>
    </row>
    <row r="13" spans="1:17" ht="83.25" customHeight="1" x14ac:dyDescent="0.25">
      <c r="A13" s="7"/>
      <c r="B13" s="7"/>
      <c r="C13" s="7"/>
      <c r="D13" s="7"/>
      <c r="E13" s="74" t="s">
        <v>6</v>
      </c>
      <c r="F13" s="75"/>
      <c r="G13" s="24" t="s">
        <v>9</v>
      </c>
      <c r="H13" s="25" t="s">
        <v>10</v>
      </c>
      <c r="I13" s="26" t="s">
        <v>11</v>
      </c>
      <c r="J13" s="13"/>
      <c r="K13" s="27" t="s">
        <v>25</v>
      </c>
      <c r="L13" s="27" t="s">
        <v>26</v>
      </c>
      <c r="M13" s="27" t="s">
        <v>24</v>
      </c>
      <c r="N13" s="28" t="s">
        <v>1</v>
      </c>
      <c r="O13" s="29"/>
      <c r="P13" s="7"/>
      <c r="Q13" s="7"/>
    </row>
    <row r="14" spans="1:17" ht="65.25" customHeight="1" x14ac:dyDescent="0.25">
      <c r="A14" s="7"/>
      <c r="B14" s="7"/>
      <c r="C14" s="7"/>
      <c r="D14" s="7"/>
      <c r="E14" s="76" t="s">
        <v>12</v>
      </c>
      <c r="F14" s="77"/>
      <c r="G14" s="30" t="s">
        <v>14</v>
      </c>
      <c r="H14" s="30" t="s">
        <v>16</v>
      </c>
      <c r="I14" s="30" t="s">
        <v>18</v>
      </c>
      <c r="J14" s="13" t="s">
        <v>2</v>
      </c>
      <c r="K14" s="1"/>
      <c r="L14" s="1"/>
      <c r="M14" s="1"/>
      <c r="N14" s="31">
        <f t="shared" ref="N14:N15" si="0">SUM(K14:M14)/3</f>
        <v>0</v>
      </c>
      <c r="O14" s="32"/>
      <c r="P14" s="7"/>
      <c r="Q14" s="7"/>
    </row>
    <row r="15" spans="1:17" ht="93" customHeight="1" x14ac:dyDescent="0.25">
      <c r="A15" s="7"/>
      <c r="B15" s="7"/>
      <c r="C15" s="7"/>
      <c r="D15" s="5"/>
      <c r="E15" s="76" t="s">
        <v>13</v>
      </c>
      <c r="F15" s="77"/>
      <c r="G15" s="30" t="s">
        <v>15</v>
      </c>
      <c r="H15" s="30" t="s">
        <v>17</v>
      </c>
      <c r="I15" s="30" t="s">
        <v>19</v>
      </c>
      <c r="J15" s="13" t="s">
        <v>2</v>
      </c>
      <c r="K15" s="1"/>
      <c r="L15" s="1"/>
      <c r="M15" s="1"/>
      <c r="N15" s="31">
        <f t="shared" si="0"/>
        <v>0</v>
      </c>
      <c r="O15" s="32"/>
      <c r="P15" s="7"/>
      <c r="Q15" s="7"/>
    </row>
    <row r="16" spans="1:17" ht="32.25" customHeight="1" x14ac:dyDescent="0.25">
      <c r="A16" s="7"/>
      <c r="B16" s="7"/>
      <c r="C16" s="7"/>
      <c r="D16" s="7"/>
      <c r="E16" s="78"/>
      <c r="F16" s="78"/>
      <c r="G16" s="7"/>
      <c r="H16" s="7"/>
      <c r="I16" s="7"/>
      <c r="J16" s="7"/>
      <c r="K16" s="7"/>
      <c r="L16" s="7"/>
      <c r="M16" s="7"/>
      <c r="N16" s="33">
        <f>(N14+N15)/2</f>
        <v>0</v>
      </c>
      <c r="O16" s="34"/>
      <c r="P16" s="7"/>
      <c r="Q16" s="7"/>
    </row>
    <row r="17" spans="1:17" x14ac:dyDescent="0.25">
      <c r="A17" s="7"/>
      <c r="B17" s="7"/>
      <c r="C17" s="7"/>
      <c r="D17" s="7"/>
      <c r="E17" s="78"/>
      <c r="F17" s="78"/>
      <c r="G17" s="7"/>
      <c r="H17" s="7"/>
      <c r="I17" s="7"/>
      <c r="J17" s="7"/>
      <c r="K17" s="35" t="s">
        <v>28</v>
      </c>
      <c r="L17" s="7"/>
      <c r="M17" s="7"/>
      <c r="N17" s="7"/>
      <c r="O17" s="7"/>
      <c r="P17" s="7"/>
      <c r="Q17" s="7"/>
    </row>
    <row r="18" spans="1:17" x14ac:dyDescent="0.25">
      <c r="A18" s="7"/>
      <c r="B18" s="7"/>
      <c r="C18" s="7"/>
      <c r="D18" s="7"/>
      <c r="E18" s="78"/>
      <c r="F18" s="78"/>
      <c r="G18" s="7"/>
      <c r="H18" s="7"/>
      <c r="I18" s="7"/>
      <c r="J18" s="7"/>
      <c r="K18" s="7"/>
      <c r="L18" s="7"/>
      <c r="M18" s="7"/>
      <c r="N18" s="7"/>
      <c r="O18" s="7"/>
      <c r="P18" s="7"/>
      <c r="Q18" s="7"/>
    </row>
    <row r="19" spans="1:17" s="22" customFormat="1" ht="18.75" x14ac:dyDescent="0.3">
      <c r="A19" s="20"/>
      <c r="B19" s="36" t="s">
        <v>142</v>
      </c>
      <c r="C19" s="20"/>
      <c r="D19" s="20"/>
      <c r="E19" s="20"/>
      <c r="F19" s="20"/>
      <c r="G19" s="20"/>
      <c r="H19" s="20"/>
      <c r="I19" s="20"/>
      <c r="J19" s="20"/>
      <c r="K19" s="20"/>
      <c r="L19" s="20"/>
      <c r="M19" s="20"/>
      <c r="N19" s="20"/>
      <c r="O19" s="20"/>
      <c r="P19" s="20"/>
      <c r="Q19" s="20"/>
    </row>
    <row r="20" spans="1:17" x14ac:dyDescent="0.25">
      <c r="A20" s="7"/>
      <c r="B20" s="7"/>
      <c r="C20" s="7"/>
      <c r="D20" s="7"/>
      <c r="E20" s="7"/>
      <c r="F20" s="7"/>
      <c r="G20" s="7"/>
      <c r="H20" s="7"/>
      <c r="I20" s="7"/>
      <c r="J20" s="7"/>
      <c r="K20" s="7"/>
      <c r="L20" s="7"/>
      <c r="M20" s="7"/>
      <c r="N20" s="7"/>
      <c r="O20" s="7"/>
      <c r="P20" s="7"/>
      <c r="Q20" s="7"/>
    </row>
    <row r="21" spans="1:17" x14ac:dyDescent="0.25">
      <c r="A21" s="7"/>
      <c r="B21" s="7"/>
      <c r="C21" s="7"/>
      <c r="D21" s="7" t="s">
        <v>30</v>
      </c>
      <c r="E21" s="7"/>
      <c r="F21" s="7"/>
      <c r="G21" s="7"/>
      <c r="H21" s="7"/>
      <c r="I21" s="7"/>
      <c r="J21" s="7"/>
      <c r="K21" s="18" t="s">
        <v>32</v>
      </c>
      <c r="L21" s="18" t="s">
        <v>33</v>
      </c>
      <c r="M21" s="37"/>
      <c r="N21" s="7"/>
      <c r="O21" s="7" t="s">
        <v>32</v>
      </c>
      <c r="P21" s="7" t="s">
        <v>33</v>
      </c>
      <c r="Q21" s="7"/>
    </row>
    <row r="22" spans="1:17" ht="18.75" x14ac:dyDescent="0.25">
      <c r="A22" s="7"/>
      <c r="B22" s="7"/>
      <c r="C22" s="7"/>
      <c r="D22" s="104" t="s">
        <v>31</v>
      </c>
      <c r="E22" s="105"/>
      <c r="F22" s="105"/>
      <c r="G22" s="105"/>
      <c r="H22" s="105"/>
      <c r="I22" s="105"/>
      <c r="J22" s="106"/>
      <c r="K22" s="107"/>
      <c r="L22" s="108"/>
      <c r="M22" s="109" t="s">
        <v>30</v>
      </c>
      <c r="N22" s="110"/>
      <c r="O22" s="7"/>
      <c r="P22" s="7"/>
      <c r="Q22" s="7"/>
    </row>
    <row r="23" spans="1:17" ht="18" customHeight="1" x14ac:dyDescent="0.25">
      <c r="A23" s="7"/>
      <c r="B23" s="7"/>
      <c r="C23" s="7"/>
      <c r="D23" s="111" t="s">
        <v>34</v>
      </c>
      <c r="E23" s="112"/>
      <c r="F23" s="112"/>
      <c r="G23" s="112"/>
      <c r="H23" s="112"/>
      <c r="I23" s="112"/>
      <c r="J23" s="113"/>
      <c r="K23" s="114"/>
      <c r="L23" s="115"/>
      <c r="M23" s="109" t="s">
        <v>30</v>
      </c>
      <c r="N23" s="110"/>
      <c r="O23" s="7"/>
      <c r="P23" s="7"/>
      <c r="Q23" s="7"/>
    </row>
    <row r="24" spans="1:17" ht="15" customHeight="1" x14ac:dyDescent="0.25">
      <c r="A24" s="7"/>
      <c r="B24" s="7"/>
      <c r="C24" s="7"/>
      <c r="D24" s="7"/>
      <c r="E24" s="7"/>
      <c r="F24" s="7"/>
      <c r="G24" s="7"/>
      <c r="H24" s="7"/>
      <c r="I24" s="7"/>
      <c r="J24" s="7"/>
      <c r="K24" s="7"/>
      <c r="L24" s="7"/>
      <c r="M24" s="7"/>
      <c r="N24" s="7"/>
      <c r="O24" s="7"/>
      <c r="P24" s="7"/>
      <c r="Q24" s="7"/>
    </row>
    <row r="25" spans="1:17" x14ac:dyDescent="0.25">
      <c r="A25" s="7"/>
      <c r="B25" s="7"/>
      <c r="C25" s="7"/>
      <c r="D25" s="7"/>
      <c r="E25" s="7"/>
      <c r="F25" s="7"/>
      <c r="G25" s="7"/>
      <c r="H25" s="7"/>
      <c r="I25" s="7"/>
      <c r="J25" s="7"/>
      <c r="K25" s="35" t="s">
        <v>29</v>
      </c>
      <c r="L25" s="7"/>
      <c r="M25" s="7"/>
      <c r="N25" s="7"/>
      <c r="O25" s="7"/>
      <c r="P25" s="7"/>
      <c r="Q25" s="7"/>
    </row>
    <row r="26" spans="1:17" x14ac:dyDescent="0.25">
      <c r="A26" s="7"/>
      <c r="B26" s="7"/>
      <c r="C26" s="7"/>
      <c r="D26" s="7"/>
      <c r="E26" s="7"/>
      <c r="F26" s="7"/>
      <c r="G26" s="7"/>
      <c r="H26" s="7"/>
      <c r="I26" s="7"/>
      <c r="J26" s="7"/>
      <c r="K26" s="7"/>
      <c r="L26" s="7"/>
      <c r="M26" s="7"/>
      <c r="N26" s="7"/>
      <c r="O26" s="7"/>
      <c r="P26" s="7"/>
      <c r="Q26" s="7"/>
    </row>
    <row r="27" spans="1:17" s="39" customFormat="1" ht="18.75" x14ac:dyDescent="0.3">
      <c r="A27" s="38"/>
      <c r="B27" s="67" t="s">
        <v>144</v>
      </c>
      <c r="C27" s="38"/>
      <c r="D27" s="38"/>
      <c r="E27" s="38"/>
      <c r="F27" s="38"/>
      <c r="G27" s="38"/>
      <c r="H27" s="38"/>
      <c r="I27" s="38"/>
      <c r="J27" s="38"/>
      <c r="K27" s="38"/>
      <c r="L27" s="38"/>
      <c r="M27" s="38"/>
      <c r="N27" s="38"/>
      <c r="O27" s="38"/>
      <c r="P27" s="38"/>
      <c r="Q27" s="38"/>
    </row>
    <row r="28" spans="1:17" ht="54" customHeight="1" thickBot="1" x14ac:dyDescent="0.3">
      <c r="A28" s="7"/>
      <c r="B28" s="7"/>
      <c r="C28" s="7"/>
      <c r="D28" s="7"/>
      <c r="E28" s="7"/>
      <c r="F28" s="7"/>
      <c r="G28" s="7"/>
      <c r="H28" s="7"/>
      <c r="I28" s="7"/>
      <c r="J28" s="7"/>
      <c r="K28" s="7"/>
      <c r="L28" s="7"/>
      <c r="M28" s="7"/>
      <c r="N28" s="7"/>
      <c r="O28" s="7"/>
      <c r="P28" s="7"/>
      <c r="Q28" s="7"/>
    </row>
    <row r="29" spans="1:17" ht="18" customHeight="1" thickBot="1" x14ac:dyDescent="0.3">
      <c r="A29" s="7"/>
      <c r="B29" s="90" t="s">
        <v>35</v>
      </c>
      <c r="C29" s="91"/>
      <c r="D29" s="91"/>
      <c r="E29" s="91"/>
      <c r="F29" s="91"/>
      <c r="G29" s="91"/>
      <c r="H29" s="91"/>
      <c r="I29" s="92"/>
      <c r="J29" s="7"/>
      <c r="K29" s="40"/>
      <c r="L29" s="40"/>
      <c r="M29" s="40"/>
      <c r="N29" s="40"/>
      <c r="O29" s="40"/>
      <c r="P29" s="7"/>
      <c r="Q29" s="7"/>
    </row>
    <row r="30" spans="1:17" ht="36" customHeight="1" thickBot="1" x14ac:dyDescent="0.3">
      <c r="A30" s="7"/>
      <c r="B30" s="93" t="s">
        <v>36</v>
      </c>
      <c r="C30" s="93" t="s">
        <v>37</v>
      </c>
      <c r="D30" s="96" t="s">
        <v>5</v>
      </c>
      <c r="E30" s="97"/>
      <c r="F30" s="97"/>
      <c r="G30" s="97"/>
      <c r="H30" s="97"/>
      <c r="I30" s="98"/>
      <c r="J30" s="7"/>
      <c r="K30" s="40"/>
      <c r="L30" s="40"/>
      <c r="M30" s="40"/>
      <c r="N30" s="40"/>
      <c r="O30" s="40"/>
      <c r="P30" s="7"/>
      <c r="Q30" s="7"/>
    </row>
    <row r="31" spans="1:17" ht="21.75" customHeight="1" thickBot="1" x14ac:dyDescent="0.3">
      <c r="A31" s="7"/>
      <c r="B31" s="94"/>
      <c r="C31" s="94"/>
      <c r="D31" s="99" t="s">
        <v>38</v>
      </c>
      <c r="E31" s="100"/>
      <c r="F31" s="101"/>
      <c r="G31" s="41" t="s">
        <v>39</v>
      </c>
      <c r="H31" s="102" t="s">
        <v>40</v>
      </c>
      <c r="I31" s="103"/>
      <c r="J31" s="7"/>
      <c r="K31" s="86" t="s">
        <v>27</v>
      </c>
      <c r="L31" s="87"/>
      <c r="M31" s="87"/>
      <c r="N31" s="87"/>
      <c r="O31" s="42"/>
      <c r="P31" s="7"/>
      <c r="Q31" s="7"/>
    </row>
    <row r="32" spans="1:17" ht="36.75" customHeight="1" thickBot="1" x14ac:dyDescent="0.3">
      <c r="A32" s="7"/>
      <c r="B32" s="95"/>
      <c r="C32" s="95"/>
      <c r="D32" s="43" t="s">
        <v>166</v>
      </c>
      <c r="E32" s="116" t="s">
        <v>167</v>
      </c>
      <c r="F32" s="117"/>
      <c r="G32" s="69" t="s">
        <v>168</v>
      </c>
      <c r="H32" s="70" t="s">
        <v>169</v>
      </c>
      <c r="I32" s="70" t="s">
        <v>170</v>
      </c>
      <c r="J32" s="44"/>
      <c r="K32" s="27" t="s">
        <v>25</v>
      </c>
      <c r="L32" s="27" t="s">
        <v>26</v>
      </c>
      <c r="M32" s="27" t="s">
        <v>24</v>
      </c>
      <c r="N32" s="28" t="s">
        <v>1</v>
      </c>
      <c r="O32" s="45" t="s">
        <v>103</v>
      </c>
      <c r="P32" s="7"/>
      <c r="Q32" s="7"/>
    </row>
    <row r="33" spans="1:17" ht="15" customHeight="1" x14ac:dyDescent="0.25">
      <c r="A33" s="7"/>
      <c r="B33" s="118" t="s">
        <v>41</v>
      </c>
      <c r="C33" s="121" t="s">
        <v>42</v>
      </c>
      <c r="D33" s="118" t="s">
        <v>44</v>
      </c>
      <c r="E33" s="124" t="s">
        <v>46</v>
      </c>
      <c r="F33" s="125"/>
      <c r="G33" s="118" t="s">
        <v>48</v>
      </c>
      <c r="H33" s="118" t="s">
        <v>50</v>
      </c>
      <c r="I33" s="118" t="s">
        <v>52</v>
      </c>
      <c r="J33" s="7"/>
      <c r="K33" s="130"/>
      <c r="L33" s="130"/>
      <c r="M33" s="131"/>
      <c r="N33" s="133">
        <f t="shared" ref="N33" si="1">SUM(K33:M33)/3</f>
        <v>0</v>
      </c>
      <c r="O33" s="133">
        <f>N33*3/10</f>
        <v>0</v>
      </c>
      <c r="P33" s="7"/>
      <c r="Q33" s="7"/>
    </row>
    <row r="34" spans="1:17" ht="27" customHeight="1" x14ac:dyDescent="0.25">
      <c r="A34" s="7"/>
      <c r="B34" s="119"/>
      <c r="C34" s="122"/>
      <c r="D34" s="119"/>
      <c r="E34" s="126"/>
      <c r="F34" s="127"/>
      <c r="G34" s="119"/>
      <c r="H34" s="119"/>
      <c r="I34" s="119"/>
      <c r="J34" s="7"/>
      <c r="K34" s="131"/>
      <c r="L34" s="131"/>
      <c r="M34" s="131"/>
      <c r="N34" s="134"/>
      <c r="O34" s="134"/>
      <c r="P34" s="7"/>
      <c r="Q34" s="7"/>
    </row>
    <row r="35" spans="1:17" ht="15" customHeight="1" x14ac:dyDescent="0.25">
      <c r="A35" s="7"/>
      <c r="B35" s="119"/>
      <c r="C35" s="122"/>
      <c r="D35" s="119"/>
      <c r="E35" s="126"/>
      <c r="F35" s="127"/>
      <c r="G35" s="119"/>
      <c r="H35" s="119"/>
      <c r="I35" s="119"/>
      <c r="J35" s="7"/>
      <c r="K35" s="131"/>
      <c r="L35" s="131"/>
      <c r="M35" s="131"/>
      <c r="N35" s="134"/>
      <c r="O35" s="134"/>
      <c r="P35" s="7"/>
      <c r="Q35" s="7"/>
    </row>
    <row r="36" spans="1:17" ht="51.75" customHeight="1" thickBot="1" x14ac:dyDescent="0.3">
      <c r="A36" s="7"/>
      <c r="B36" s="119"/>
      <c r="C36" s="123"/>
      <c r="D36" s="120"/>
      <c r="E36" s="128"/>
      <c r="F36" s="129"/>
      <c r="G36" s="120"/>
      <c r="H36" s="120"/>
      <c r="I36" s="120"/>
      <c r="J36" s="7"/>
      <c r="K36" s="132"/>
      <c r="L36" s="132"/>
      <c r="M36" s="132"/>
      <c r="N36" s="135"/>
      <c r="O36" s="135"/>
      <c r="P36" s="7"/>
      <c r="Q36" s="7"/>
    </row>
    <row r="37" spans="1:17" ht="132.75" customHeight="1" thickBot="1" x14ac:dyDescent="0.3">
      <c r="A37" s="7"/>
      <c r="B37" s="120"/>
      <c r="C37" s="47" t="s">
        <v>43</v>
      </c>
      <c r="D37" s="46" t="s">
        <v>45</v>
      </c>
      <c r="E37" s="136" t="s">
        <v>47</v>
      </c>
      <c r="F37" s="137"/>
      <c r="G37" s="46" t="s">
        <v>49</v>
      </c>
      <c r="H37" s="46" t="s">
        <v>51</v>
      </c>
      <c r="I37" s="46" t="s">
        <v>53</v>
      </c>
      <c r="J37" s="7"/>
      <c r="K37" s="2"/>
      <c r="L37" s="2"/>
      <c r="M37" s="2"/>
      <c r="N37" s="48">
        <f t="shared" ref="N37:N45" si="2">SUM(K37:M37)/3</f>
        <v>0</v>
      </c>
      <c r="O37" s="49">
        <f>N37*3/10</f>
        <v>0</v>
      </c>
      <c r="P37" s="7"/>
      <c r="Q37" s="7"/>
    </row>
    <row r="38" spans="1:17" ht="59.25" customHeight="1" x14ac:dyDescent="0.25">
      <c r="A38" s="7"/>
      <c r="B38" s="118" t="s">
        <v>54</v>
      </c>
      <c r="C38" s="121" t="s">
        <v>55</v>
      </c>
      <c r="D38" s="118" t="s">
        <v>63</v>
      </c>
      <c r="E38" s="124" t="s">
        <v>59</v>
      </c>
      <c r="F38" s="125"/>
      <c r="G38" s="118" t="s">
        <v>60</v>
      </c>
      <c r="H38" s="118" t="s">
        <v>61</v>
      </c>
      <c r="I38" s="118" t="s">
        <v>62</v>
      </c>
      <c r="J38" s="7"/>
      <c r="K38" s="139"/>
      <c r="L38" s="139"/>
      <c r="M38" s="139"/>
      <c r="N38" s="133">
        <f t="shared" si="2"/>
        <v>0</v>
      </c>
      <c r="O38" s="133">
        <f>N38*3/10</f>
        <v>0</v>
      </c>
      <c r="P38" s="7"/>
      <c r="Q38" s="7"/>
    </row>
    <row r="39" spans="1:17" ht="15" customHeight="1" x14ac:dyDescent="0.25">
      <c r="A39" s="7"/>
      <c r="B39" s="119"/>
      <c r="C39" s="122"/>
      <c r="D39" s="119"/>
      <c r="E39" s="126"/>
      <c r="F39" s="127"/>
      <c r="G39" s="119"/>
      <c r="H39" s="119"/>
      <c r="I39" s="119"/>
      <c r="J39" s="7"/>
      <c r="K39" s="131"/>
      <c r="L39" s="131"/>
      <c r="M39" s="131"/>
      <c r="N39" s="134"/>
      <c r="O39" s="134"/>
      <c r="P39" s="7"/>
      <c r="Q39" s="7"/>
    </row>
    <row r="40" spans="1:17" ht="15.75" customHeight="1" thickBot="1" x14ac:dyDescent="0.3">
      <c r="A40" s="7"/>
      <c r="B40" s="119"/>
      <c r="C40" s="123"/>
      <c r="D40" s="120"/>
      <c r="E40" s="128"/>
      <c r="F40" s="129"/>
      <c r="G40" s="120"/>
      <c r="H40" s="120"/>
      <c r="I40" s="120"/>
      <c r="J40" s="7"/>
      <c r="K40" s="132"/>
      <c r="L40" s="132"/>
      <c r="M40" s="132"/>
      <c r="N40" s="135"/>
      <c r="O40" s="135"/>
      <c r="P40" s="7"/>
      <c r="Q40" s="7"/>
    </row>
    <row r="41" spans="1:17" ht="90.75" customHeight="1" thickBot="1" x14ac:dyDescent="0.3">
      <c r="A41" s="7"/>
      <c r="B41" s="119"/>
      <c r="C41" s="47" t="s">
        <v>56</v>
      </c>
      <c r="D41" s="46" t="s">
        <v>64</v>
      </c>
      <c r="E41" s="136" t="s">
        <v>65</v>
      </c>
      <c r="F41" s="137"/>
      <c r="G41" s="46" t="s">
        <v>66</v>
      </c>
      <c r="H41" s="46" t="s">
        <v>67</v>
      </c>
      <c r="I41" s="46" t="s">
        <v>68</v>
      </c>
      <c r="J41" s="7"/>
      <c r="K41" s="2"/>
      <c r="L41" s="2"/>
      <c r="M41" s="2"/>
      <c r="N41" s="48">
        <f t="shared" si="2"/>
        <v>0</v>
      </c>
      <c r="O41" s="49">
        <f>N41*3/10</f>
        <v>0</v>
      </c>
      <c r="P41" s="7"/>
      <c r="Q41" s="7"/>
    </row>
    <row r="42" spans="1:17" ht="81.75" customHeight="1" thickBot="1" x14ac:dyDescent="0.3">
      <c r="A42" s="7"/>
      <c r="B42" s="119"/>
      <c r="C42" s="47" t="s">
        <v>57</v>
      </c>
      <c r="D42" s="46" t="s">
        <v>69</v>
      </c>
      <c r="E42" s="136" t="s">
        <v>70</v>
      </c>
      <c r="F42" s="137"/>
      <c r="G42" s="46" t="s">
        <v>71</v>
      </c>
      <c r="H42" s="46" t="s">
        <v>72</v>
      </c>
      <c r="I42" s="46" t="s">
        <v>73</v>
      </c>
      <c r="J42" s="7"/>
      <c r="K42" s="2"/>
      <c r="L42" s="2"/>
      <c r="M42" s="2"/>
      <c r="N42" s="48">
        <f t="shared" si="2"/>
        <v>0</v>
      </c>
      <c r="O42" s="49">
        <f>N42*3/10</f>
        <v>0</v>
      </c>
      <c r="P42" s="7"/>
      <c r="Q42" s="7"/>
    </row>
    <row r="43" spans="1:17" ht="56.25" customHeight="1" x14ac:dyDescent="0.25">
      <c r="A43" s="7"/>
      <c r="B43" s="119"/>
      <c r="C43" s="121" t="s">
        <v>58</v>
      </c>
      <c r="D43" s="118" t="s">
        <v>74</v>
      </c>
      <c r="E43" s="124" t="s">
        <v>75</v>
      </c>
      <c r="F43" s="125"/>
      <c r="G43" s="118" t="s">
        <v>76</v>
      </c>
      <c r="H43" s="118" t="s">
        <v>77</v>
      </c>
      <c r="I43" s="118" t="s">
        <v>78</v>
      </c>
      <c r="J43" s="7"/>
      <c r="K43" s="139"/>
      <c r="L43" s="139"/>
      <c r="M43" s="139"/>
      <c r="N43" s="133">
        <f t="shared" si="2"/>
        <v>0</v>
      </c>
      <c r="O43" s="133">
        <f>N43*3/10</f>
        <v>0</v>
      </c>
      <c r="P43" s="7"/>
      <c r="Q43" s="7"/>
    </row>
    <row r="44" spans="1:17" ht="50.25" customHeight="1" thickBot="1" x14ac:dyDescent="0.3">
      <c r="A44" s="7"/>
      <c r="B44" s="119"/>
      <c r="C44" s="138"/>
      <c r="D44" s="119"/>
      <c r="E44" s="126"/>
      <c r="F44" s="127"/>
      <c r="G44" s="119"/>
      <c r="H44" s="119"/>
      <c r="I44" s="119"/>
      <c r="J44" s="7"/>
      <c r="K44" s="132"/>
      <c r="L44" s="132"/>
      <c r="M44" s="132"/>
      <c r="N44" s="135"/>
      <c r="O44" s="135"/>
      <c r="P44" s="7"/>
      <c r="Q44" s="7"/>
    </row>
    <row r="45" spans="1:17" ht="38.25" customHeight="1" x14ac:dyDescent="0.25">
      <c r="A45" s="7"/>
      <c r="B45" s="140" t="s">
        <v>3</v>
      </c>
      <c r="C45" s="150" t="s">
        <v>79</v>
      </c>
      <c r="D45" s="140" t="s">
        <v>80</v>
      </c>
      <c r="E45" s="140" t="s">
        <v>81</v>
      </c>
      <c r="F45" s="140"/>
      <c r="G45" s="140" t="s">
        <v>82</v>
      </c>
      <c r="H45" s="140" t="s">
        <v>83</v>
      </c>
      <c r="I45" s="140" t="s">
        <v>84</v>
      </c>
      <c r="J45" s="7"/>
      <c r="K45" s="139"/>
      <c r="L45" s="139"/>
      <c r="M45" s="139"/>
      <c r="N45" s="133">
        <f t="shared" si="2"/>
        <v>0</v>
      </c>
      <c r="O45" s="133">
        <f>N45*1/10</f>
        <v>0</v>
      </c>
      <c r="P45" s="7"/>
      <c r="Q45" s="7"/>
    </row>
    <row r="46" spans="1:17" ht="39.75" customHeight="1" thickBot="1" x14ac:dyDescent="0.3">
      <c r="A46" s="7"/>
      <c r="B46" s="140"/>
      <c r="C46" s="151"/>
      <c r="D46" s="140"/>
      <c r="E46" s="140"/>
      <c r="F46" s="140"/>
      <c r="G46" s="140"/>
      <c r="H46" s="140"/>
      <c r="I46" s="140"/>
      <c r="J46" s="7"/>
      <c r="K46" s="132"/>
      <c r="L46" s="132"/>
      <c r="M46" s="132"/>
      <c r="N46" s="135"/>
      <c r="O46" s="135"/>
      <c r="P46" s="7"/>
      <c r="Q46" s="7"/>
    </row>
    <row r="47" spans="1:17" ht="90.75" customHeight="1" x14ac:dyDescent="0.25">
      <c r="A47" s="7"/>
      <c r="B47" s="140"/>
      <c r="C47" s="150" t="s">
        <v>85</v>
      </c>
      <c r="D47" s="140" t="s">
        <v>86</v>
      </c>
      <c r="E47" s="140" t="s">
        <v>87</v>
      </c>
      <c r="F47" s="140"/>
      <c r="G47" s="140" t="s">
        <v>88</v>
      </c>
      <c r="H47" s="140" t="s">
        <v>89</v>
      </c>
      <c r="I47" s="140" t="s">
        <v>90</v>
      </c>
      <c r="J47" s="7"/>
      <c r="K47" s="139"/>
      <c r="L47" s="139"/>
      <c r="M47" s="139"/>
      <c r="N47" s="133">
        <f t="shared" ref="N47:N49" si="3">SUM(K47:M47)/3</f>
        <v>0</v>
      </c>
      <c r="O47" s="133">
        <f>N47*1/10</f>
        <v>0</v>
      </c>
      <c r="P47" s="7"/>
      <c r="Q47" s="7"/>
    </row>
    <row r="48" spans="1:17" ht="44.25" customHeight="1" thickBot="1" x14ac:dyDescent="0.3">
      <c r="A48" s="7"/>
      <c r="B48" s="140"/>
      <c r="C48" s="151"/>
      <c r="D48" s="140"/>
      <c r="E48" s="140"/>
      <c r="F48" s="140"/>
      <c r="G48" s="140"/>
      <c r="H48" s="140"/>
      <c r="I48" s="140"/>
      <c r="J48" s="7"/>
      <c r="K48" s="132"/>
      <c r="L48" s="132"/>
      <c r="M48" s="132"/>
      <c r="N48" s="135"/>
      <c r="O48" s="135"/>
      <c r="P48" s="7"/>
      <c r="Q48" s="7"/>
    </row>
    <row r="49" spans="1:17" ht="114.75" customHeight="1" x14ac:dyDescent="0.25">
      <c r="A49" s="7"/>
      <c r="B49" s="140"/>
      <c r="C49" s="150" t="s">
        <v>91</v>
      </c>
      <c r="D49" s="140" t="s">
        <v>92</v>
      </c>
      <c r="E49" s="140" t="s">
        <v>93</v>
      </c>
      <c r="F49" s="140"/>
      <c r="G49" s="140" t="s">
        <v>94</v>
      </c>
      <c r="H49" s="140" t="s">
        <v>95</v>
      </c>
      <c r="I49" s="140" t="s">
        <v>96</v>
      </c>
      <c r="J49" s="7"/>
      <c r="K49" s="139"/>
      <c r="L49" s="139"/>
      <c r="M49" s="139"/>
      <c r="N49" s="133">
        <f t="shared" si="3"/>
        <v>0</v>
      </c>
      <c r="O49" s="133">
        <f>N49*1/10</f>
        <v>0</v>
      </c>
      <c r="P49" s="7"/>
      <c r="Q49" s="7"/>
    </row>
    <row r="50" spans="1:17" ht="62.25" customHeight="1" x14ac:dyDescent="0.25">
      <c r="A50" s="7"/>
      <c r="B50" s="140"/>
      <c r="C50" s="151"/>
      <c r="D50" s="140"/>
      <c r="E50" s="140"/>
      <c r="F50" s="140"/>
      <c r="G50" s="140"/>
      <c r="H50" s="140"/>
      <c r="I50" s="140"/>
      <c r="J50" s="7"/>
      <c r="K50" s="131"/>
      <c r="L50" s="131"/>
      <c r="M50" s="131"/>
      <c r="N50" s="134"/>
      <c r="O50" s="134"/>
      <c r="P50" s="7"/>
      <c r="Q50" s="7"/>
    </row>
    <row r="51" spans="1:17" ht="124.5" customHeight="1" x14ac:dyDescent="0.25">
      <c r="A51" s="7"/>
      <c r="B51" s="140"/>
      <c r="C51" s="50" t="s">
        <v>97</v>
      </c>
      <c r="D51" s="30" t="s">
        <v>98</v>
      </c>
      <c r="E51" s="140" t="s">
        <v>99</v>
      </c>
      <c r="F51" s="140"/>
      <c r="G51" s="30" t="s">
        <v>100</v>
      </c>
      <c r="H51" s="30" t="s">
        <v>101</v>
      </c>
      <c r="I51" s="30" t="s">
        <v>102</v>
      </c>
      <c r="J51" s="7"/>
      <c r="K51" s="1"/>
      <c r="L51" s="1"/>
      <c r="M51" s="1"/>
      <c r="N51" s="51">
        <f t="shared" ref="N51" si="4">SUM(K51:M51)/3</f>
        <v>0</v>
      </c>
      <c r="O51" s="51">
        <f>N51*4/10</f>
        <v>0</v>
      </c>
      <c r="P51" s="7"/>
      <c r="Q51" s="7"/>
    </row>
    <row r="52" spans="1:17" ht="23.25" customHeight="1" x14ac:dyDescent="0.25">
      <c r="A52" s="7"/>
      <c r="B52" s="52"/>
      <c r="C52" s="53"/>
      <c r="D52" s="54"/>
      <c r="E52" s="54"/>
      <c r="F52" s="54"/>
      <c r="G52" s="54"/>
      <c r="H52" s="54"/>
      <c r="I52" s="54"/>
      <c r="J52" s="7"/>
      <c r="K52" s="55"/>
      <c r="L52" s="55"/>
      <c r="M52" s="55"/>
      <c r="N52" s="55"/>
      <c r="O52" s="51">
        <f>SUM(O33:O51)</f>
        <v>0</v>
      </c>
      <c r="P52" s="7"/>
      <c r="Q52" s="7"/>
    </row>
    <row r="53" spans="1:17" ht="21" customHeight="1" thickBot="1" x14ac:dyDescent="0.3">
      <c r="A53" s="7"/>
      <c r="B53" s="52"/>
      <c r="C53" s="53"/>
      <c r="D53" s="54"/>
      <c r="E53" s="54"/>
      <c r="F53" s="54"/>
      <c r="G53" s="54"/>
      <c r="H53" s="54"/>
      <c r="I53" s="54"/>
      <c r="J53" s="7"/>
      <c r="K53" s="56" t="s">
        <v>137</v>
      </c>
      <c r="L53" s="57"/>
      <c r="M53" s="58" t="s">
        <v>4</v>
      </c>
      <c r="N53" s="59">
        <f>O52/10</f>
        <v>0</v>
      </c>
      <c r="O53" s="60"/>
      <c r="P53" s="7"/>
      <c r="Q53" s="7"/>
    </row>
    <row r="54" spans="1:17" ht="21" customHeight="1" x14ac:dyDescent="0.25">
      <c r="A54" s="7"/>
      <c r="B54" s="52"/>
      <c r="C54" s="53"/>
      <c r="D54" s="54"/>
      <c r="E54" s="54"/>
      <c r="F54" s="54"/>
      <c r="G54" s="54"/>
      <c r="H54" s="54"/>
      <c r="I54" s="54"/>
      <c r="J54" s="7"/>
      <c r="K54" s="40"/>
      <c r="L54" s="40"/>
      <c r="M54" s="61"/>
      <c r="N54" s="62"/>
      <c r="O54" s="60"/>
      <c r="P54" s="7"/>
      <c r="Q54" s="7"/>
    </row>
    <row r="55" spans="1:17" ht="18.75" customHeight="1" thickBot="1" x14ac:dyDescent="0.3">
      <c r="A55" s="7"/>
      <c r="B55" s="141" t="s">
        <v>104</v>
      </c>
      <c r="C55" s="142"/>
      <c r="D55" s="142"/>
      <c r="E55" s="142"/>
      <c r="F55" s="142"/>
      <c r="G55" s="142"/>
      <c r="H55" s="142"/>
      <c r="I55" s="142"/>
      <c r="J55" s="7"/>
      <c r="K55" s="40"/>
      <c r="L55" s="40"/>
      <c r="M55" s="40"/>
      <c r="N55" s="40"/>
      <c r="O55" s="40"/>
      <c r="P55" s="7"/>
      <c r="Q55" s="7"/>
    </row>
    <row r="56" spans="1:17" ht="15.75" customHeight="1" thickBot="1" x14ac:dyDescent="0.3">
      <c r="A56" s="7"/>
      <c r="B56" s="93" t="s">
        <v>36</v>
      </c>
      <c r="C56" s="93" t="s">
        <v>37</v>
      </c>
      <c r="D56" s="145" t="s">
        <v>5</v>
      </c>
      <c r="E56" s="146"/>
      <c r="F56" s="146"/>
      <c r="G56" s="146"/>
      <c r="H56" s="97"/>
      <c r="I56" s="98"/>
      <c r="J56" s="7"/>
      <c r="K56" s="40"/>
      <c r="L56" s="40"/>
      <c r="M56" s="40"/>
      <c r="N56" s="40"/>
      <c r="O56" s="40"/>
      <c r="P56" s="7"/>
      <c r="Q56" s="7"/>
    </row>
    <row r="57" spans="1:17" ht="15.75" customHeight="1" thickBot="1" x14ac:dyDescent="0.3">
      <c r="A57" s="7"/>
      <c r="B57" s="94"/>
      <c r="C57" s="143"/>
      <c r="D57" s="147" t="s">
        <v>38</v>
      </c>
      <c r="E57" s="147"/>
      <c r="F57" s="148" t="s">
        <v>39</v>
      </c>
      <c r="G57" s="148"/>
      <c r="H57" s="149" t="s">
        <v>40</v>
      </c>
      <c r="I57" s="103"/>
      <c r="J57" s="7"/>
      <c r="K57" s="86" t="s">
        <v>27</v>
      </c>
      <c r="L57" s="87"/>
      <c r="M57" s="87"/>
      <c r="N57" s="87"/>
      <c r="O57" s="42"/>
      <c r="P57" s="7"/>
      <c r="Q57" s="7"/>
    </row>
    <row r="58" spans="1:17" ht="34.5" customHeight="1" thickBot="1" x14ac:dyDescent="0.3">
      <c r="A58" s="7"/>
      <c r="B58" s="95"/>
      <c r="C58" s="144"/>
      <c r="D58" s="24" t="s">
        <v>171</v>
      </c>
      <c r="E58" s="71" t="s">
        <v>167</v>
      </c>
      <c r="F58" s="152" t="s">
        <v>168</v>
      </c>
      <c r="G58" s="152"/>
      <c r="H58" s="70" t="s">
        <v>169</v>
      </c>
      <c r="I58" s="70" t="s">
        <v>170</v>
      </c>
      <c r="J58" s="7"/>
      <c r="K58" s="27" t="s">
        <v>25</v>
      </c>
      <c r="L58" s="27" t="s">
        <v>26</v>
      </c>
      <c r="M58" s="27" t="s">
        <v>24</v>
      </c>
      <c r="N58" s="28" t="s">
        <v>1</v>
      </c>
      <c r="O58" s="45" t="s">
        <v>103</v>
      </c>
      <c r="P58" s="7"/>
      <c r="Q58" s="7"/>
    </row>
    <row r="59" spans="1:17" ht="63.75" customHeight="1" thickBot="1" x14ac:dyDescent="0.3">
      <c r="A59" s="7"/>
      <c r="B59" s="118" t="s">
        <v>105</v>
      </c>
      <c r="C59" s="47" t="s">
        <v>107</v>
      </c>
      <c r="D59" s="46" t="s">
        <v>112</v>
      </c>
      <c r="E59" s="46" t="s">
        <v>117</v>
      </c>
      <c r="F59" s="128" t="s">
        <v>122</v>
      </c>
      <c r="G59" s="129"/>
      <c r="H59" s="46" t="s">
        <v>127</v>
      </c>
      <c r="I59" s="46" t="s">
        <v>132</v>
      </c>
      <c r="J59" s="7"/>
      <c r="K59" s="2"/>
      <c r="L59" s="2"/>
      <c r="M59" s="2"/>
      <c r="N59" s="48">
        <f t="shared" ref="N59:N63" si="5">SUM(K59:M59)/3</f>
        <v>0</v>
      </c>
      <c r="O59" s="49">
        <f>N59*5/10</f>
        <v>0</v>
      </c>
      <c r="P59" s="7"/>
      <c r="Q59" s="7"/>
    </row>
    <row r="60" spans="1:17" ht="57" customHeight="1" thickBot="1" x14ac:dyDescent="0.3">
      <c r="A60" s="7"/>
      <c r="B60" s="119"/>
      <c r="C60" s="47" t="s">
        <v>108</v>
      </c>
      <c r="D60" s="46" t="s">
        <v>113</v>
      </c>
      <c r="E60" s="46" t="s">
        <v>118</v>
      </c>
      <c r="F60" s="136" t="s">
        <v>123</v>
      </c>
      <c r="G60" s="137"/>
      <c r="H60" s="46" t="s">
        <v>128</v>
      </c>
      <c r="I60" s="46" t="s">
        <v>133</v>
      </c>
      <c r="J60" s="7"/>
      <c r="K60" s="2"/>
      <c r="L60" s="2"/>
      <c r="M60" s="2"/>
      <c r="N60" s="48">
        <f t="shared" si="5"/>
        <v>0</v>
      </c>
      <c r="O60" s="49">
        <f>N60*5/10</f>
        <v>0</v>
      </c>
      <c r="P60" s="7"/>
      <c r="Q60" s="7"/>
    </row>
    <row r="61" spans="1:17" ht="63.75" customHeight="1" thickBot="1" x14ac:dyDescent="0.3">
      <c r="A61" s="7"/>
      <c r="B61" s="119"/>
      <c r="C61" s="47" t="s">
        <v>109</v>
      </c>
      <c r="D61" s="46" t="s">
        <v>114</v>
      </c>
      <c r="E61" s="46" t="s">
        <v>119</v>
      </c>
      <c r="F61" s="136" t="s">
        <v>124</v>
      </c>
      <c r="G61" s="137"/>
      <c r="H61" s="46" t="s">
        <v>129</v>
      </c>
      <c r="I61" s="46" t="s">
        <v>134</v>
      </c>
      <c r="J61" s="7"/>
      <c r="K61" s="2"/>
      <c r="L61" s="2"/>
      <c r="M61" s="2"/>
      <c r="N61" s="48">
        <f t="shared" si="5"/>
        <v>0</v>
      </c>
      <c r="O61" s="49">
        <f>N61*5/10</f>
        <v>0</v>
      </c>
      <c r="P61" s="7"/>
      <c r="Q61" s="7"/>
    </row>
    <row r="62" spans="1:17" ht="128.25" customHeight="1" thickBot="1" x14ac:dyDescent="0.3">
      <c r="A62" s="7"/>
      <c r="B62" s="120"/>
      <c r="C62" s="47" t="s">
        <v>110</v>
      </c>
      <c r="D62" s="46" t="s">
        <v>115</v>
      </c>
      <c r="E62" s="46" t="s">
        <v>120</v>
      </c>
      <c r="F62" s="136" t="s">
        <v>125</v>
      </c>
      <c r="G62" s="137"/>
      <c r="H62" s="46" t="s">
        <v>130</v>
      </c>
      <c r="I62" s="46" t="s">
        <v>135</v>
      </c>
      <c r="J62" s="7"/>
      <c r="K62" s="2"/>
      <c r="L62" s="2"/>
      <c r="M62" s="2"/>
      <c r="N62" s="48">
        <f t="shared" si="5"/>
        <v>0</v>
      </c>
      <c r="O62" s="49">
        <f>N62*5/10</f>
        <v>0</v>
      </c>
      <c r="P62" s="7"/>
      <c r="Q62" s="7"/>
    </row>
    <row r="63" spans="1:17" ht="128.25" customHeight="1" x14ac:dyDescent="0.25">
      <c r="A63" s="7"/>
      <c r="B63" s="118" t="s">
        <v>106</v>
      </c>
      <c r="C63" s="121" t="s">
        <v>111</v>
      </c>
      <c r="D63" s="118" t="s">
        <v>116</v>
      </c>
      <c r="E63" s="118" t="s">
        <v>121</v>
      </c>
      <c r="F63" s="124" t="s">
        <v>126</v>
      </c>
      <c r="G63" s="125"/>
      <c r="H63" s="118" t="s">
        <v>131</v>
      </c>
      <c r="I63" s="118" t="s">
        <v>136</v>
      </c>
      <c r="J63" s="7"/>
      <c r="K63" s="139"/>
      <c r="L63" s="139"/>
      <c r="M63" s="139"/>
      <c r="N63" s="133">
        <f t="shared" si="5"/>
        <v>0</v>
      </c>
      <c r="O63" s="133">
        <f>N63*5/10</f>
        <v>0</v>
      </c>
      <c r="P63" s="7"/>
      <c r="Q63" s="7"/>
    </row>
    <row r="64" spans="1:17" ht="15.75" thickBot="1" x14ac:dyDescent="0.3">
      <c r="A64" s="7"/>
      <c r="B64" s="120"/>
      <c r="C64" s="123"/>
      <c r="D64" s="120"/>
      <c r="E64" s="120"/>
      <c r="F64" s="128"/>
      <c r="G64" s="129"/>
      <c r="H64" s="120"/>
      <c r="I64" s="120"/>
      <c r="J64" s="7"/>
      <c r="K64" s="132"/>
      <c r="L64" s="132"/>
      <c r="M64" s="132"/>
      <c r="N64" s="135"/>
      <c r="O64" s="135"/>
      <c r="P64" s="7"/>
      <c r="Q64" s="7"/>
    </row>
    <row r="65" spans="1:17" ht="16.5" thickBot="1" x14ac:dyDescent="0.3">
      <c r="A65" s="7"/>
      <c r="B65" s="63"/>
      <c r="C65" s="7"/>
      <c r="D65" s="7"/>
      <c r="E65" s="7"/>
      <c r="F65" s="7"/>
      <c r="G65" s="7"/>
      <c r="H65" s="7"/>
      <c r="I65" s="7"/>
      <c r="J65" s="7"/>
      <c r="K65" s="64">
        <f>SUM(K55:K64)</f>
        <v>0</v>
      </c>
      <c r="L65" s="64">
        <f>SUM(L55:L64)</f>
        <v>0</v>
      </c>
      <c r="M65" s="64">
        <f>SUM(M55:M64)</f>
        <v>0</v>
      </c>
      <c r="N65" s="64"/>
      <c r="O65" s="49">
        <f>SUM(O55:O64)</f>
        <v>0</v>
      </c>
      <c r="P65" s="7"/>
      <c r="Q65" s="7"/>
    </row>
    <row r="66" spans="1:17" ht="16.5" thickBot="1" x14ac:dyDescent="0.3">
      <c r="A66" s="7"/>
      <c r="B66" s="7"/>
      <c r="C66" s="7"/>
      <c r="D66" s="7"/>
      <c r="E66" s="7"/>
      <c r="F66" s="7"/>
      <c r="G66" s="7"/>
      <c r="H66" s="7"/>
      <c r="I66" s="7"/>
      <c r="J66" s="7"/>
      <c r="K66" s="56" t="s">
        <v>137</v>
      </c>
      <c r="L66" s="57"/>
      <c r="M66" s="58" t="s">
        <v>4</v>
      </c>
      <c r="N66" s="59">
        <f>O65*5/10</f>
        <v>0</v>
      </c>
      <c r="O66" s="65"/>
      <c r="P66" s="7"/>
      <c r="Q66" s="7"/>
    </row>
    <row r="67" spans="1:17" x14ac:dyDescent="0.25">
      <c r="A67" s="6"/>
      <c r="B67" s="6"/>
      <c r="C67" s="6"/>
      <c r="D67" s="6"/>
      <c r="E67" s="6"/>
      <c r="F67" s="6"/>
      <c r="G67" s="6"/>
      <c r="H67" s="6"/>
      <c r="I67" s="6"/>
      <c r="J67" s="6"/>
      <c r="K67" s="6"/>
      <c r="L67" s="6"/>
      <c r="M67" s="6"/>
      <c r="N67" s="6"/>
      <c r="O67" s="6"/>
      <c r="P67" s="6"/>
      <c r="Q67" s="6"/>
    </row>
    <row r="68" spans="1:17" x14ac:dyDescent="0.25">
      <c r="A68" s="6"/>
      <c r="B68" s="6"/>
      <c r="C68" s="6"/>
      <c r="D68" s="6"/>
      <c r="E68" s="6"/>
      <c r="F68" s="6"/>
      <c r="G68" s="6"/>
      <c r="H68" s="6"/>
      <c r="I68" s="6"/>
      <c r="J68" s="6"/>
      <c r="K68" s="6"/>
      <c r="L68" s="6"/>
      <c r="M68" s="6"/>
      <c r="N68" s="6"/>
      <c r="O68" s="6"/>
      <c r="P68" s="6"/>
      <c r="Q68" s="6"/>
    </row>
    <row r="69" spans="1:17" ht="15.75" thickBot="1" x14ac:dyDescent="0.3">
      <c r="A69" s="6"/>
      <c r="B69" s="73" t="s">
        <v>172</v>
      </c>
      <c r="C69" s="7"/>
      <c r="D69" s="7"/>
      <c r="E69" s="7"/>
      <c r="F69" s="6"/>
      <c r="G69" s="6"/>
      <c r="H69" s="6"/>
      <c r="I69" s="6"/>
      <c r="J69" s="6"/>
      <c r="K69" s="6"/>
      <c r="L69" s="6"/>
      <c r="M69" s="6"/>
      <c r="N69" s="6"/>
      <c r="O69" s="6"/>
      <c r="P69" s="6"/>
      <c r="Q69" s="6"/>
    </row>
    <row r="70" spans="1:17" ht="15.75" thickBot="1" x14ac:dyDescent="0.3">
      <c r="A70" s="6"/>
      <c r="B70" s="153" t="s">
        <v>173</v>
      </c>
      <c r="C70" s="154"/>
      <c r="D70" s="155" t="s">
        <v>174</v>
      </c>
      <c r="E70" s="156"/>
      <c r="F70" s="6"/>
      <c r="G70" s="6"/>
      <c r="H70" s="6"/>
      <c r="I70" s="6"/>
      <c r="J70" s="6"/>
      <c r="K70" s="6"/>
      <c r="L70" s="6"/>
      <c r="M70" s="6"/>
      <c r="N70" s="6"/>
      <c r="O70" s="6"/>
      <c r="P70" s="6"/>
      <c r="Q70" s="6"/>
    </row>
    <row r="71" spans="1:17" ht="409.6" customHeight="1" thickBot="1" x14ac:dyDescent="0.3">
      <c r="B71" s="157" t="s">
        <v>175</v>
      </c>
      <c r="C71" s="158"/>
      <c r="D71" s="159" t="s">
        <v>176</v>
      </c>
      <c r="E71" s="159"/>
    </row>
  </sheetData>
  <sheetProtection algorithmName="SHA-512" hashValue="6Hqcw2528aDUis+T3YKSIg79YG1xPbIFA5xz3BDv1vxnjpBRT1V4uAJ0jpfvz43dhefvto4t5ccYEk6VzEmzaw==" saltValue="EucYJ/tSGezqQ8xZTyyz+A==" spinCount="100000" sheet="1" objects="1" scenarios="1"/>
  <mergeCells count="134">
    <mergeCell ref="B70:C70"/>
    <mergeCell ref="D70:E70"/>
    <mergeCell ref="B71:C71"/>
    <mergeCell ref="D71:E71"/>
    <mergeCell ref="I63:I64"/>
    <mergeCell ref="K63:K64"/>
    <mergeCell ref="L63:L64"/>
    <mergeCell ref="M63:M64"/>
    <mergeCell ref="N63:N64"/>
    <mergeCell ref="O63:O64"/>
    <mergeCell ref="B63:B64"/>
    <mergeCell ref="C63:C64"/>
    <mergeCell ref="D63:D64"/>
    <mergeCell ref="E63:E64"/>
    <mergeCell ref="F63:G64"/>
    <mergeCell ref="H63:H64"/>
    <mergeCell ref="K57:N57"/>
    <mergeCell ref="F58:G58"/>
    <mergeCell ref="B59:B62"/>
    <mergeCell ref="F59:G59"/>
    <mergeCell ref="F60:G60"/>
    <mergeCell ref="F61:G61"/>
    <mergeCell ref="F62:G62"/>
    <mergeCell ref="E51:F51"/>
    <mergeCell ref="B55:I55"/>
    <mergeCell ref="B56:B58"/>
    <mergeCell ref="C56:C58"/>
    <mergeCell ref="D56:I56"/>
    <mergeCell ref="D57:E57"/>
    <mergeCell ref="F57:G57"/>
    <mergeCell ref="H57:I57"/>
    <mergeCell ref="B45:B51"/>
    <mergeCell ref="C45:C46"/>
    <mergeCell ref="D45:D46"/>
    <mergeCell ref="E45:F46"/>
    <mergeCell ref="G45:G46"/>
    <mergeCell ref="H45:H46"/>
    <mergeCell ref="I49:I50"/>
    <mergeCell ref="I47:I48"/>
    <mergeCell ref="C49:C50"/>
    <mergeCell ref="D49:D50"/>
    <mergeCell ref="E49:F50"/>
    <mergeCell ref="G49:G50"/>
    <mergeCell ref="H49:H50"/>
    <mergeCell ref="C47:C48"/>
    <mergeCell ref="D47:D48"/>
    <mergeCell ref="E47:F48"/>
    <mergeCell ref="K49:K50"/>
    <mergeCell ref="L49:L50"/>
    <mergeCell ref="M49:M50"/>
    <mergeCell ref="N49:N50"/>
    <mergeCell ref="O49:O50"/>
    <mergeCell ref="K47:K48"/>
    <mergeCell ref="L47:L48"/>
    <mergeCell ref="M47:M48"/>
    <mergeCell ref="N47:N48"/>
    <mergeCell ref="O47:O48"/>
    <mergeCell ref="G47:G48"/>
    <mergeCell ref="H47:H48"/>
    <mergeCell ref="N38:N40"/>
    <mergeCell ref="I45:I46"/>
    <mergeCell ref="K45:K46"/>
    <mergeCell ref="L45:L46"/>
    <mergeCell ref="M45:M46"/>
    <mergeCell ref="N45:N46"/>
    <mergeCell ref="O45:O46"/>
    <mergeCell ref="L43:L44"/>
    <mergeCell ref="M43:M44"/>
    <mergeCell ref="N43:N44"/>
    <mergeCell ref="O43:O44"/>
    <mergeCell ref="M33:M36"/>
    <mergeCell ref="N33:N36"/>
    <mergeCell ref="O33:O36"/>
    <mergeCell ref="E37:F37"/>
    <mergeCell ref="B38:B44"/>
    <mergeCell ref="C38:C40"/>
    <mergeCell ref="D38:D40"/>
    <mergeCell ref="E38:F40"/>
    <mergeCell ref="G38:G40"/>
    <mergeCell ref="O38:O40"/>
    <mergeCell ref="E41:F41"/>
    <mergeCell ref="E42:F42"/>
    <mergeCell ref="C43:C44"/>
    <mergeCell ref="D43:D44"/>
    <mergeCell ref="E43:F44"/>
    <mergeCell ref="G43:G44"/>
    <mergeCell ref="H43:H44"/>
    <mergeCell ref="I43:I44"/>
    <mergeCell ref="K43:K44"/>
    <mergeCell ref="H38:H40"/>
    <mergeCell ref="I38:I40"/>
    <mergeCell ref="K38:K40"/>
    <mergeCell ref="L38:L40"/>
    <mergeCell ref="M38:M40"/>
    <mergeCell ref="B33:B37"/>
    <mergeCell ref="C33:C36"/>
    <mergeCell ref="D33:D36"/>
    <mergeCell ref="E33:F36"/>
    <mergeCell ref="G33:G36"/>
    <mergeCell ref="H33:H36"/>
    <mergeCell ref="I33:I36"/>
    <mergeCell ref="K33:K36"/>
    <mergeCell ref="L33:L36"/>
    <mergeCell ref="B29:I29"/>
    <mergeCell ref="B30:B32"/>
    <mergeCell ref="C30:C32"/>
    <mergeCell ref="D30:I30"/>
    <mergeCell ref="D31:F31"/>
    <mergeCell ref="H31:I31"/>
    <mergeCell ref="D22:J22"/>
    <mergeCell ref="K22:L22"/>
    <mergeCell ref="M22:N22"/>
    <mergeCell ref="D23:J23"/>
    <mergeCell ref="K23:L23"/>
    <mergeCell ref="M23:N23"/>
    <mergeCell ref="K31:N31"/>
    <mergeCell ref="E32:F32"/>
    <mergeCell ref="E13:F13"/>
    <mergeCell ref="E14:F14"/>
    <mergeCell ref="E15:F15"/>
    <mergeCell ref="E16:F16"/>
    <mergeCell ref="E17:F17"/>
    <mergeCell ref="E18:F18"/>
    <mergeCell ref="C2:F3"/>
    <mergeCell ref="D6:E6"/>
    <mergeCell ref="E8:F8"/>
    <mergeCell ref="A9:Q9"/>
    <mergeCell ref="E11:F11"/>
    <mergeCell ref="E12:F12"/>
    <mergeCell ref="G12:I12"/>
    <mergeCell ref="K12:N12"/>
    <mergeCell ref="K4:M4"/>
    <mergeCell ref="K5:M5"/>
    <mergeCell ref="K6:P6"/>
  </mergeCells>
  <conditionalFormatting sqref="K22:L22">
    <cfRule type="cellIs" dxfId="9" priority="12" operator="equal">
      <formula>"NO"</formula>
    </cfRule>
    <cfRule type="cellIs" dxfId="8" priority="13" operator="equal">
      <formula>"SÍ"</formula>
    </cfRule>
  </conditionalFormatting>
  <conditionalFormatting sqref="K23:L23">
    <cfRule type="cellIs" dxfId="7" priority="10" operator="equal">
      <formula>"NO"</formula>
    </cfRule>
    <cfRule type="cellIs" dxfId="6" priority="11" operator="equal">
      <formula>"SÍ"</formula>
    </cfRule>
  </conditionalFormatting>
  <conditionalFormatting sqref="Q4">
    <cfRule type="cellIs" dxfId="5" priority="9" operator="equal">
      <formula>"RELLENAR ÉTICA"</formula>
    </cfRule>
  </conditionalFormatting>
  <dataValidations count="2">
    <dataValidation type="decimal" operator="lessThanOrEqual" allowBlank="1" showInputMessage="1" showErrorMessage="1" error="10 edo txikiagoa" sqref="K14:M15 K33:M33 K37:M38 K41:M43 K45:M45 K47:M47 K49:M49 K59:M63 K51:M51 M22:M23" xr:uid="{02846904-872B-49EC-8E4E-8A3D922BBBD5}">
      <formula1>10</formula1>
    </dataValidation>
    <dataValidation type="list" operator="lessThanOrEqual" allowBlank="1" showInputMessage="1" showErrorMessage="1" error="10 edo txikiagoa" sqref="K22:L23" xr:uid="{CFA2F8F7-CBB6-4D0B-9B48-6063B811A439}">
      <formula1>$K$21:$L$21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CA187-0D85-4188-A324-93B3C7C8FF88}">
  <dimension ref="A2:Q70"/>
  <sheetViews>
    <sheetView topLeftCell="A63" zoomScale="84" zoomScaleNormal="84" workbookViewId="0">
      <selection activeCell="I70" sqref="I70"/>
    </sheetView>
  </sheetViews>
  <sheetFormatPr baseColWidth="10" defaultRowHeight="15" x14ac:dyDescent="0.25"/>
  <cols>
    <col min="3" max="3" width="16.5703125" customWidth="1"/>
    <col min="4" max="4" width="27.28515625" customWidth="1"/>
    <col min="5" max="5" width="23.5703125" customWidth="1"/>
    <col min="6" max="6" width="5.140625" customWidth="1"/>
    <col min="7" max="7" width="25.85546875" customWidth="1"/>
    <col min="8" max="8" width="25.5703125" customWidth="1"/>
    <col min="9" max="9" width="29" customWidth="1"/>
    <col min="10" max="10" width="16.28515625" customWidth="1"/>
    <col min="11" max="11" width="13" customWidth="1"/>
    <col min="12" max="13" width="11.5703125" bestFit="1" customWidth="1"/>
    <col min="14" max="14" width="11.7109375" bestFit="1" customWidth="1"/>
    <col min="15" max="15" width="13.42578125" customWidth="1"/>
    <col min="17" max="17" width="22.28515625" customWidth="1"/>
  </cols>
  <sheetData>
    <row r="2" spans="1:17" ht="15" customHeight="1" x14ac:dyDescent="0.25">
      <c r="A2" s="80" t="s">
        <v>138</v>
      </c>
      <c r="B2" s="80"/>
      <c r="C2" s="80"/>
      <c r="D2" s="80"/>
      <c r="E2" s="80"/>
      <c r="F2" s="80"/>
      <c r="G2" s="80"/>
      <c r="H2" s="80"/>
      <c r="I2" s="80"/>
      <c r="J2" s="80"/>
      <c r="K2" s="80"/>
      <c r="L2" s="80"/>
      <c r="M2" s="80"/>
      <c r="N2" s="80"/>
      <c r="O2" s="80"/>
      <c r="P2" s="80"/>
      <c r="Q2" s="80"/>
    </row>
    <row r="3" spans="1:17" ht="15" customHeight="1" x14ac:dyDescent="0.25">
      <c r="A3" s="80"/>
      <c r="B3" s="80"/>
      <c r="C3" s="80"/>
      <c r="D3" s="80"/>
      <c r="E3" s="80"/>
      <c r="F3" s="80"/>
      <c r="G3" s="80"/>
      <c r="H3" s="80"/>
      <c r="I3" s="80"/>
      <c r="J3" s="80"/>
      <c r="K3" s="80"/>
      <c r="L3" s="80"/>
      <c r="M3" s="80"/>
      <c r="N3" s="80"/>
      <c r="O3" s="80"/>
      <c r="P3" s="80"/>
      <c r="Q3" s="80"/>
    </row>
    <row r="4" spans="1:17" ht="49.5" customHeight="1" x14ac:dyDescent="0.35">
      <c r="A4" s="7"/>
      <c r="B4" s="7"/>
      <c r="C4" s="66" t="s">
        <v>20</v>
      </c>
      <c r="D4" s="8"/>
      <c r="E4" s="9"/>
      <c r="F4" s="9"/>
      <c r="G4" s="7"/>
      <c r="H4" s="7"/>
      <c r="I4" s="7"/>
      <c r="J4" s="7"/>
      <c r="K4" s="88" t="s">
        <v>21</v>
      </c>
      <c r="L4" s="88"/>
      <c r="M4" s="88"/>
      <c r="N4" s="3">
        <v>0</v>
      </c>
      <c r="O4" s="10">
        <f>(5/10)*N4</f>
        <v>0</v>
      </c>
      <c r="P4" s="11" t="s">
        <v>0</v>
      </c>
      <c r="Q4" s="12" t="str">
        <f>IF(ISBLANK(K22),"RELLENAR ÉTICA",IF(ISBLANK(K23),"RELLENAR ÉTICA",IF(N16&lt;5,0,IF(K22="NO",0,IF(K23="SÍ",0,O4+O5)))))</f>
        <v>RELLENAR ÉTICA</v>
      </c>
    </row>
    <row r="5" spans="1:17" ht="20.25" x14ac:dyDescent="0.3">
      <c r="A5" s="7"/>
      <c r="B5" s="7"/>
      <c r="C5" s="7"/>
      <c r="D5" s="13"/>
      <c r="E5" s="7"/>
      <c r="F5" s="7"/>
      <c r="G5" s="7"/>
      <c r="H5" s="7"/>
      <c r="I5" s="7"/>
      <c r="J5" s="7"/>
      <c r="K5" s="88" t="s">
        <v>22</v>
      </c>
      <c r="L5" s="88"/>
      <c r="M5" s="88"/>
      <c r="N5" s="14">
        <f>(O52+O65)/5</f>
        <v>0</v>
      </c>
      <c r="O5" s="15">
        <f>(5/10)*N5</f>
        <v>0</v>
      </c>
      <c r="P5" s="16"/>
      <c r="Q5" s="16"/>
    </row>
    <row r="6" spans="1:17" ht="22.5" x14ac:dyDescent="0.3">
      <c r="A6" s="7"/>
      <c r="B6" s="7"/>
      <c r="C6" s="17" t="s">
        <v>139</v>
      </c>
      <c r="D6" s="81"/>
      <c r="E6" s="82"/>
      <c r="F6" s="7"/>
      <c r="G6" s="7"/>
      <c r="H6" s="7"/>
      <c r="I6" s="7"/>
      <c r="J6" s="7"/>
      <c r="K6" s="89" t="s">
        <v>23</v>
      </c>
      <c r="L6" s="89"/>
      <c r="M6" s="89"/>
      <c r="N6" s="89"/>
      <c r="O6" s="89"/>
      <c r="P6" s="89"/>
      <c r="Q6" s="4"/>
    </row>
    <row r="7" spans="1:17" x14ac:dyDescent="0.25">
      <c r="A7" s="7"/>
      <c r="B7" s="7"/>
      <c r="C7" s="7"/>
      <c r="D7" s="7"/>
      <c r="E7" s="7"/>
      <c r="F7" s="7"/>
      <c r="G7" s="7"/>
      <c r="H7" s="7"/>
      <c r="I7" s="7"/>
      <c r="J7" s="7"/>
      <c r="K7" s="7"/>
      <c r="L7" s="7"/>
      <c r="M7" s="7"/>
      <c r="N7" s="7"/>
      <c r="O7" s="7"/>
      <c r="P7" s="7"/>
      <c r="Q7" s="7"/>
    </row>
    <row r="8" spans="1:17" x14ac:dyDescent="0.25">
      <c r="A8" s="7"/>
      <c r="B8" s="7"/>
      <c r="C8" s="7"/>
      <c r="D8" s="7"/>
      <c r="E8" s="78"/>
      <c r="F8" s="78"/>
      <c r="G8" s="7"/>
      <c r="H8" s="7"/>
      <c r="I8" s="7"/>
      <c r="J8" s="7"/>
      <c r="K8" s="7"/>
      <c r="L8" s="7"/>
      <c r="M8" s="7"/>
      <c r="N8" s="7"/>
      <c r="O8" s="7"/>
      <c r="P8" s="7"/>
      <c r="Q8" s="7"/>
    </row>
    <row r="9" spans="1:17" s="19" customFormat="1" ht="48.75" customHeight="1" x14ac:dyDescent="0.25">
      <c r="A9" s="83" t="s">
        <v>8</v>
      </c>
      <c r="B9" s="83"/>
      <c r="C9" s="83"/>
      <c r="D9" s="83"/>
      <c r="E9" s="83"/>
      <c r="F9" s="83"/>
      <c r="G9" s="83"/>
      <c r="H9" s="83"/>
      <c r="I9" s="83"/>
      <c r="J9" s="83"/>
      <c r="K9" s="83"/>
      <c r="L9" s="83"/>
      <c r="M9" s="83"/>
      <c r="N9" s="83"/>
      <c r="O9" s="83"/>
      <c r="P9" s="83"/>
      <c r="Q9" s="83"/>
    </row>
    <row r="10" spans="1:17" x14ac:dyDescent="0.25">
      <c r="A10" s="7"/>
      <c r="B10" s="7"/>
      <c r="C10" s="7"/>
      <c r="D10" s="7"/>
      <c r="E10" s="7"/>
      <c r="F10" s="7"/>
      <c r="G10" s="7"/>
      <c r="H10" s="7"/>
      <c r="I10" s="7"/>
      <c r="J10" s="7"/>
      <c r="K10" s="7"/>
      <c r="L10" s="7"/>
      <c r="M10" s="7"/>
      <c r="N10" s="7"/>
      <c r="O10" s="7"/>
      <c r="P10" s="7"/>
      <c r="Q10" s="7"/>
    </row>
    <row r="11" spans="1:17" s="22" customFormat="1" ht="22.5" customHeight="1" x14ac:dyDescent="0.25">
      <c r="A11" s="20"/>
      <c r="B11" s="21" t="s">
        <v>140</v>
      </c>
      <c r="C11" s="20"/>
      <c r="E11" s="84"/>
      <c r="F11" s="84"/>
      <c r="G11" s="20"/>
      <c r="H11" s="20"/>
      <c r="I11" s="20"/>
      <c r="J11" s="20"/>
      <c r="K11" s="20"/>
      <c r="L11" s="20"/>
      <c r="M11" s="20"/>
      <c r="N11" s="20"/>
      <c r="O11" s="20"/>
      <c r="P11" s="20"/>
      <c r="Q11" s="20"/>
    </row>
    <row r="12" spans="1:17" ht="24.75" customHeight="1" x14ac:dyDescent="0.3">
      <c r="A12" s="7"/>
      <c r="B12" s="7"/>
      <c r="C12" s="7"/>
      <c r="D12" s="7"/>
      <c r="E12" s="78"/>
      <c r="F12" s="78"/>
      <c r="G12" s="85" t="s">
        <v>5</v>
      </c>
      <c r="H12" s="85"/>
      <c r="I12" s="85"/>
      <c r="J12" s="7"/>
      <c r="K12" s="86" t="s">
        <v>27</v>
      </c>
      <c r="L12" s="87"/>
      <c r="M12" s="87"/>
      <c r="N12" s="87"/>
      <c r="O12" s="23"/>
      <c r="P12" s="7"/>
      <c r="Q12" s="7"/>
    </row>
    <row r="13" spans="1:17" ht="83.25" customHeight="1" x14ac:dyDescent="0.25">
      <c r="A13" s="7"/>
      <c r="B13" s="7"/>
      <c r="C13" s="7"/>
      <c r="D13" s="7"/>
      <c r="E13" s="74" t="s">
        <v>6</v>
      </c>
      <c r="F13" s="75"/>
      <c r="G13" s="24" t="s">
        <v>9</v>
      </c>
      <c r="H13" s="25" t="s">
        <v>10</v>
      </c>
      <c r="I13" s="26" t="s">
        <v>11</v>
      </c>
      <c r="J13" s="13"/>
      <c r="K13" s="27" t="s">
        <v>25</v>
      </c>
      <c r="L13" s="27" t="s">
        <v>26</v>
      </c>
      <c r="M13" s="27" t="s">
        <v>24</v>
      </c>
      <c r="N13" s="28" t="s">
        <v>1</v>
      </c>
      <c r="O13" s="29"/>
      <c r="P13" s="7"/>
      <c r="Q13" s="7"/>
    </row>
    <row r="14" spans="1:17" ht="65.25" customHeight="1" x14ac:dyDescent="0.25">
      <c r="A14" s="7"/>
      <c r="B14" s="7"/>
      <c r="C14" s="7"/>
      <c r="D14" s="7"/>
      <c r="E14" s="76" t="s">
        <v>12</v>
      </c>
      <c r="F14" s="77"/>
      <c r="G14" s="30" t="s">
        <v>14</v>
      </c>
      <c r="H14" s="30" t="s">
        <v>16</v>
      </c>
      <c r="I14" s="30" t="s">
        <v>18</v>
      </c>
      <c r="J14" s="13" t="s">
        <v>2</v>
      </c>
      <c r="K14" s="1"/>
      <c r="L14" s="1"/>
      <c r="M14" s="1"/>
      <c r="N14" s="31">
        <f t="shared" ref="N14:N15" si="0">SUM(K14:M14)/3</f>
        <v>0</v>
      </c>
      <c r="O14" s="32"/>
      <c r="P14" s="7"/>
      <c r="Q14" s="7"/>
    </row>
    <row r="15" spans="1:17" ht="93" customHeight="1" x14ac:dyDescent="0.25">
      <c r="A15" s="7"/>
      <c r="B15" s="7"/>
      <c r="C15" s="7"/>
      <c r="D15" s="7"/>
      <c r="E15" s="76" t="s">
        <v>13</v>
      </c>
      <c r="F15" s="77"/>
      <c r="G15" s="30" t="s">
        <v>15</v>
      </c>
      <c r="H15" s="30" t="s">
        <v>17</v>
      </c>
      <c r="I15" s="30" t="s">
        <v>19</v>
      </c>
      <c r="J15" s="13" t="s">
        <v>2</v>
      </c>
      <c r="K15" s="1"/>
      <c r="L15" s="1"/>
      <c r="M15" s="1"/>
      <c r="N15" s="31">
        <f t="shared" si="0"/>
        <v>0</v>
      </c>
      <c r="O15" s="32"/>
      <c r="P15" s="7"/>
      <c r="Q15" s="7"/>
    </row>
    <row r="16" spans="1:17" ht="36.75" customHeight="1" x14ac:dyDescent="0.25">
      <c r="A16" s="7"/>
      <c r="B16" s="7"/>
      <c r="C16" s="7"/>
      <c r="D16" s="7"/>
      <c r="E16" s="78"/>
      <c r="F16" s="78"/>
      <c r="G16" s="7"/>
      <c r="H16" s="7"/>
      <c r="I16" s="7"/>
      <c r="J16" s="7"/>
      <c r="K16" s="7"/>
      <c r="L16" s="7"/>
      <c r="M16" s="7"/>
      <c r="N16" s="33">
        <f>(N14+N15)/2</f>
        <v>0</v>
      </c>
      <c r="O16" s="34"/>
      <c r="P16" s="7"/>
      <c r="Q16" s="7"/>
    </row>
    <row r="17" spans="1:17" x14ac:dyDescent="0.25">
      <c r="A17" s="7"/>
      <c r="B17" s="7"/>
      <c r="C17" s="7"/>
      <c r="D17" s="7"/>
      <c r="E17" s="78"/>
      <c r="F17" s="78"/>
      <c r="G17" s="7"/>
      <c r="H17" s="7"/>
      <c r="I17" s="7"/>
      <c r="J17" s="7"/>
      <c r="K17" s="35" t="s">
        <v>28</v>
      </c>
      <c r="L17" s="7"/>
      <c r="M17" s="7"/>
      <c r="N17" s="7"/>
      <c r="O17" s="7"/>
      <c r="P17" s="7"/>
      <c r="Q17" s="7"/>
    </row>
    <row r="18" spans="1:17" x14ac:dyDescent="0.25">
      <c r="A18" s="7"/>
      <c r="B18" s="7"/>
      <c r="C18" s="7"/>
      <c r="D18" s="7"/>
      <c r="E18" s="78"/>
      <c r="F18" s="78"/>
      <c r="G18" s="7"/>
      <c r="H18" s="7"/>
      <c r="I18" s="7"/>
      <c r="J18" s="7"/>
      <c r="K18" s="7"/>
      <c r="L18" s="7"/>
      <c r="M18" s="7"/>
      <c r="N18" s="7"/>
      <c r="O18" s="7"/>
      <c r="P18" s="7"/>
      <c r="Q18" s="7"/>
    </row>
    <row r="19" spans="1:17" s="22" customFormat="1" ht="18.75" x14ac:dyDescent="0.3">
      <c r="A19" s="20"/>
      <c r="B19" s="36" t="s">
        <v>141</v>
      </c>
      <c r="C19" s="20"/>
      <c r="D19" s="20"/>
      <c r="E19" s="20"/>
      <c r="F19" s="20"/>
      <c r="G19" s="20"/>
      <c r="H19" s="20"/>
      <c r="I19" s="20"/>
      <c r="J19" s="20"/>
      <c r="K19" s="20"/>
      <c r="L19" s="20"/>
      <c r="M19" s="20"/>
      <c r="N19" s="20"/>
      <c r="O19" s="20"/>
      <c r="P19" s="20"/>
      <c r="Q19" s="20"/>
    </row>
    <row r="20" spans="1:17" x14ac:dyDescent="0.25">
      <c r="A20" s="7"/>
      <c r="B20" s="7"/>
      <c r="C20" s="7"/>
      <c r="D20" s="7"/>
      <c r="E20" s="7"/>
      <c r="F20" s="7"/>
      <c r="G20" s="7"/>
      <c r="H20" s="7"/>
      <c r="I20" s="7"/>
      <c r="J20" s="7"/>
      <c r="K20" s="7"/>
      <c r="L20" s="7"/>
      <c r="M20" s="7"/>
      <c r="N20" s="7"/>
      <c r="O20" s="7"/>
      <c r="P20" s="7"/>
      <c r="Q20" s="7"/>
    </row>
    <row r="21" spans="1:17" x14ac:dyDescent="0.25">
      <c r="A21" s="7"/>
      <c r="B21" s="7"/>
      <c r="C21" s="7"/>
      <c r="D21" s="7" t="s">
        <v>30</v>
      </c>
      <c r="E21" s="7"/>
      <c r="F21" s="7"/>
      <c r="G21" s="7"/>
      <c r="H21" s="7"/>
      <c r="I21" s="7"/>
      <c r="J21" s="7"/>
      <c r="K21" s="18" t="s">
        <v>32</v>
      </c>
      <c r="L21" s="18" t="s">
        <v>33</v>
      </c>
      <c r="M21" s="37"/>
      <c r="N21" s="7"/>
      <c r="O21" s="7"/>
      <c r="P21" s="7"/>
      <c r="Q21" s="7"/>
    </row>
    <row r="22" spans="1:17" ht="18.75" x14ac:dyDescent="0.25">
      <c r="A22" s="7"/>
      <c r="B22" s="7"/>
      <c r="C22" s="7"/>
      <c r="D22" s="104" t="s">
        <v>31</v>
      </c>
      <c r="E22" s="105"/>
      <c r="F22" s="105"/>
      <c r="G22" s="105"/>
      <c r="H22" s="105"/>
      <c r="I22" s="105"/>
      <c r="J22" s="106"/>
      <c r="K22" s="107"/>
      <c r="L22" s="108"/>
      <c r="M22" s="109" t="s">
        <v>30</v>
      </c>
      <c r="N22" s="110"/>
      <c r="O22" s="7"/>
      <c r="P22" s="7"/>
      <c r="Q22" s="7"/>
    </row>
    <row r="23" spans="1:17" ht="18" customHeight="1" x14ac:dyDescent="0.25">
      <c r="A23" s="7"/>
      <c r="B23" s="7"/>
      <c r="C23" s="7"/>
      <c r="D23" s="111" t="s">
        <v>34</v>
      </c>
      <c r="E23" s="112"/>
      <c r="F23" s="112"/>
      <c r="G23" s="112"/>
      <c r="H23" s="112"/>
      <c r="I23" s="112"/>
      <c r="J23" s="113"/>
      <c r="K23" s="114"/>
      <c r="L23" s="115"/>
      <c r="M23" s="109" t="s">
        <v>30</v>
      </c>
      <c r="N23" s="110"/>
      <c r="O23" s="7"/>
      <c r="P23" s="7"/>
      <c r="Q23" s="7"/>
    </row>
    <row r="24" spans="1:17" ht="15" customHeight="1" x14ac:dyDescent="0.25">
      <c r="A24" s="7"/>
      <c r="B24" s="7"/>
      <c r="C24" s="7"/>
      <c r="D24" s="7"/>
      <c r="E24" s="7"/>
      <c r="F24" s="7"/>
      <c r="G24" s="7"/>
      <c r="H24" s="7"/>
      <c r="I24" s="7"/>
      <c r="J24" s="7"/>
      <c r="K24" s="7"/>
      <c r="L24" s="7"/>
      <c r="M24" s="7"/>
      <c r="N24" s="7"/>
      <c r="O24" s="7"/>
      <c r="P24" s="7"/>
      <c r="Q24" s="7"/>
    </row>
    <row r="25" spans="1:17" x14ac:dyDescent="0.25">
      <c r="A25" s="7"/>
      <c r="B25" s="7"/>
      <c r="C25" s="7"/>
      <c r="D25" s="7"/>
      <c r="E25" s="7"/>
      <c r="F25" s="7"/>
      <c r="G25" s="7"/>
      <c r="H25" s="7"/>
      <c r="I25" s="7"/>
      <c r="J25" s="7"/>
      <c r="K25" s="35" t="s">
        <v>29</v>
      </c>
      <c r="L25" s="7"/>
      <c r="M25" s="7"/>
      <c r="N25" s="7"/>
      <c r="O25" s="7"/>
      <c r="P25" s="7"/>
      <c r="Q25" s="7"/>
    </row>
    <row r="26" spans="1:17" x14ac:dyDescent="0.25">
      <c r="A26" s="7"/>
      <c r="B26" s="7"/>
      <c r="C26" s="7"/>
      <c r="D26" s="7"/>
      <c r="E26" s="7"/>
      <c r="F26" s="7"/>
      <c r="G26" s="7"/>
      <c r="H26" s="7"/>
      <c r="I26" s="7"/>
      <c r="J26" s="7"/>
      <c r="K26" s="7"/>
      <c r="L26" s="7"/>
      <c r="M26" s="7"/>
      <c r="N26" s="7"/>
      <c r="O26" s="7"/>
      <c r="P26" s="7"/>
      <c r="Q26" s="7"/>
    </row>
    <row r="27" spans="1:17" s="39" customFormat="1" ht="18.75" x14ac:dyDescent="0.3">
      <c r="A27" s="38"/>
      <c r="B27" s="68" t="s">
        <v>145</v>
      </c>
      <c r="C27" s="38"/>
      <c r="D27" s="38"/>
      <c r="E27" s="38"/>
      <c r="F27" s="38"/>
      <c r="G27" s="38"/>
      <c r="H27" s="38"/>
      <c r="I27" s="38"/>
      <c r="J27" s="38"/>
      <c r="K27" s="38"/>
      <c r="L27" s="38"/>
      <c r="M27" s="38"/>
      <c r="N27" s="38"/>
      <c r="O27" s="38"/>
      <c r="P27" s="38"/>
      <c r="Q27" s="38"/>
    </row>
    <row r="28" spans="1:17" ht="54" customHeight="1" thickBot="1" x14ac:dyDescent="0.3">
      <c r="A28" s="7"/>
      <c r="B28" s="7"/>
      <c r="C28" s="7"/>
      <c r="D28" s="7"/>
      <c r="E28" s="7"/>
      <c r="F28" s="7"/>
      <c r="G28" s="7"/>
      <c r="H28" s="7"/>
      <c r="I28" s="7"/>
      <c r="J28" s="7"/>
      <c r="K28" s="7"/>
      <c r="L28" s="7"/>
      <c r="M28" s="7"/>
      <c r="N28" s="7"/>
      <c r="O28" s="7"/>
      <c r="P28" s="7"/>
      <c r="Q28" s="7"/>
    </row>
    <row r="29" spans="1:17" ht="18" customHeight="1" thickBot="1" x14ac:dyDescent="0.3">
      <c r="A29" s="7"/>
      <c r="B29" s="90" t="s">
        <v>143</v>
      </c>
      <c r="C29" s="91"/>
      <c r="D29" s="91"/>
      <c r="E29" s="91"/>
      <c r="F29" s="91"/>
      <c r="G29" s="91"/>
      <c r="H29" s="91"/>
      <c r="I29" s="92"/>
      <c r="J29" s="7"/>
      <c r="K29" s="40"/>
      <c r="L29" s="40"/>
      <c r="M29" s="40"/>
      <c r="N29" s="40"/>
      <c r="O29" s="40"/>
      <c r="P29" s="7"/>
      <c r="Q29" s="7"/>
    </row>
    <row r="30" spans="1:17" ht="36" customHeight="1" thickBot="1" x14ac:dyDescent="0.3">
      <c r="A30" s="7"/>
      <c r="B30" s="93" t="s">
        <v>36</v>
      </c>
      <c r="C30" s="93" t="s">
        <v>37</v>
      </c>
      <c r="D30" s="96" t="s">
        <v>5</v>
      </c>
      <c r="E30" s="97"/>
      <c r="F30" s="97"/>
      <c r="G30" s="97"/>
      <c r="H30" s="97"/>
      <c r="I30" s="98"/>
      <c r="J30" s="7"/>
      <c r="K30" s="40"/>
      <c r="L30" s="40"/>
      <c r="M30" s="40"/>
      <c r="N30" s="40"/>
      <c r="O30" s="40"/>
      <c r="P30" s="7"/>
      <c r="Q30" s="7"/>
    </row>
    <row r="31" spans="1:17" ht="21.75" customHeight="1" thickBot="1" x14ac:dyDescent="0.3">
      <c r="A31" s="7"/>
      <c r="B31" s="94"/>
      <c r="C31" s="94"/>
      <c r="D31" s="99" t="s">
        <v>38</v>
      </c>
      <c r="E31" s="100"/>
      <c r="F31" s="101"/>
      <c r="G31" s="41" t="s">
        <v>39</v>
      </c>
      <c r="H31" s="102" t="s">
        <v>40</v>
      </c>
      <c r="I31" s="103"/>
      <c r="J31" s="7"/>
      <c r="K31" s="86" t="s">
        <v>27</v>
      </c>
      <c r="L31" s="87"/>
      <c r="M31" s="87"/>
      <c r="N31" s="87"/>
      <c r="O31" s="42"/>
      <c r="P31" s="7"/>
      <c r="Q31" s="7"/>
    </row>
    <row r="32" spans="1:17" ht="36.75" customHeight="1" thickBot="1" x14ac:dyDescent="0.3">
      <c r="A32" s="7"/>
      <c r="B32" s="95"/>
      <c r="C32" s="95"/>
      <c r="D32" s="43" t="s">
        <v>166</v>
      </c>
      <c r="E32" s="116" t="s">
        <v>167</v>
      </c>
      <c r="F32" s="117"/>
      <c r="G32" s="69" t="s">
        <v>168</v>
      </c>
      <c r="H32" s="70" t="s">
        <v>169</v>
      </c>
      <c r="I32" s="70" t="s">
        <v>170</v>
      </c>
      <c r="J32" s="44"/>
      <c r="K32" s="27" t="s">
        <v>25</v>
      </c>
      <c r="L32" s="27" t="s">
        <v>26</v>
      </c>
      <c r="M32" s="27" t="s">
        <v>24</v>
      </c>
      <c r="N32" s="28" t="s">
        <v>1</v>
      </c>
      <c r="O32" s="45" t="s">
        <v>103</v>
      </c>
      <c r="P32" s="7"/>
      <c r="Q32" s="7"/>
    </row>
    <row r="33" spans="1:17" ht="15" customHeight="1" x14ac:dyDescent="0.25">
      <c r="A33" s="7"/>
      <c r="B33" s="118" t="s">
        <v>41</v>
      </c>
      <c r="C33" s="121" t="s">
        <v>42</v>
      </c>
      <c r="D33" s="118" t="s">
        <v>44</v>
      </c>
      <c r="E33" s="124" t="s">
        <v>46</v>
      </c>
      <c r="F33" s="125"/>
      <c r="G33" s="118" t="s">
        <v>48</v>
      </c>
      <c r="H33" s="118" t="s">
        <v>50</v>
      </c>
      <c r="I33" s="118" t="s">
        <v>52</v>
      </c>
      <c r="J33" s="7"/>
      <c r="K33" s="130"/>
      <c r="L33" s="130"/>
      <c r="M33" s="131"/>
      <c r="N33" s="133">
        <f t="shared" ref="N33" si="1">SUM(K33:M33)/3</f>
        <v>0</v>
      </c>
      <c r="O33" s="133">
        <f>N33*3/10</f>
        <v>0</v>
      </c>
      <c r="P33" s="7"/>
      <c r="Q33" s="7"/>
    </row>
    <row r="34" spans="1:17" ht="27" customHeight="1" x14ac:dyDescent="0.25">
      <c r="A34" s="7"/>
      <c r="B34" s="119"/>
      <c r="C34" s="122"/>
      <c r="D34" s="119"/>
      <c r="E34" s="126"/>
      <c r="F34" s="127"/>
      <c r="G34" s="119"/>
      <c r="H34" s="119"/>
      <c r="I34" s="119"/>
      <c r="J34" s="7"/>
      <c r="K34" s="131"/>
      <c r="L34" s="131"/>
      <c r="M34" s="131"/>
      <c r="N34" s="134"/>
      <c r="O34" s="134"/>
      <c r="P34" s="7"/>
      <c r="Q34" s="7"/>
    </row>
    <row r="35" spans="1:17" ht="15" customHeight="1" x14ac:dyDescent="0.25">
      <c r="A35" s="7"/>
      <c r="B35" s="119"/>
      <c r="C35" s="122"/>
      <c r="D35" s="119"/>
      <c r="E35" s="126"/>
      <c r="F35" s="127"/>
      <c r="G35" s="119"/>
      <c r="H35" s="119"/>
      <c r="I35" s="119"/>
      <c r="J35" s="7"/>
      <c r="K35" s="131"/>
      <c r="L35" s="131"/>
      <c r="M35" s="131"/>
      <c r="N35" s="134"/>
      <c r="O35" s="134"/>
      <c r="P35" s="7"/>
      <c r="Q35" s="7"/>
    </row>
    <row r="36" spans="1:17" ht="51.75" customHeight="1" thickBot="1" x14ac:dyDescent="0.3">
      <c r="A36" s="7"/>
      <c r="B36" s="119"/>
      <c r="C36" s="123"/>
      <c r="D36" s="120"/>
      <c r="E36" s="128"/>
      <c r="F36" s="129"/>
      <c r="G36" s="120"/>
      <c r="H36" s="120"/>
      <c r="I36" s="120"/>
      <c r="J36" s="7"/>
      <c r="K36" s="132"/>
      <c r="L36" s="132"/>
      <c r="M36" s="132"/>
      <c r="N36" s="135"/>
      <c r="O36" s="135"/>
      <c r="P36" s="7"/>
      <c r="Q36" s="7"/>
    </row>
    <row r="37" spans="1:17" ht="132.75" customHeight="1" thickBot="1" x14ac:dyDescent="0.3">
      <c r="A37" s="7"/>
      <c r="B37" s="120"/>
      <c r="C37" s="47" t="s">
        <v>43</v>
      </c>
      <c r="D37" s="46" t="s">
        <v>45</v>
      </c>
      <c r="E37" s="136" t="s">
        <v>47</v>
      </c>
      <c r="F37" s="137"/>
      <c r="G37" s="46" t="s">
        <v>49</v>
      </c>
      <c r="H37" s="46" t="s">
        <v>51</v>
      </c>
      <c r="I37" s="46" t="s">
        <v>53</v>
      </c>
      <c r="J37" s="7"/>
      <c r="K37" s="2"/>
      <c r="L37" s="2"/>
      <c r="M37" s="2"/>
      <c r="N37" s="48">
        <f t="shared" ref="N37:N45" si="2">SUM(K37:M37)/3</f>
        <v>0</v>
      </c>
      <c r="O37" s="49">
        <f>N37*3/10</f>
        <v>0</v>
      </c>
      <c r="P37" s="7"/>
      <c r="Q37" s="7"/>
    </row>
    <row r="38" spans="1:17" ht="59.25" customHeight="1" x14ac:dyDescent="0.25">
      <c r="A38" s="7"/>
      <c r="B38" s="118" t="s">
        <v>146</v>
      </c>
      <c r="C38" s="121" t="s">
        <v>147</v>
      </c>
      <c r="D38" s="118" t="s">
        <v>148</v>
      </c>
      <c r="E38" s="124" t="s">
        <v>149</v>
      </c>
      <c r="F38" s="125"/>
      <c r="G38" s="118" t="s">
        <v>150</v>
      </c>
      <c r="H38" s="118" t="s">
        <v>151</v>
      </c>
      <c r="I38" s="118" t="s">
        <v>152</v>
      </c>
      <c r="J38" s="7"/>
      <c r="K38" s="139"/>
      <c r="L38" s="139"/>
      <c r="M38" s="139"/>
      <c r="N38" s="133">
        <f t="shared" si="2"/>
        <v>0</v>
      </c>
      <c r="O38" s="133">
        <f>N38*3/10</f>
        <v>0</v>
      </c>
      <c r="P38" s="7"/>
      <c r="Q38" s="7"/>
    </row>
    <row r="39" spans="1:17" ht="15" customHeight="1" x14ac:dyDescent="0.25">
      <c r="A39" s="7"/>
      <c r="B39" s="119"/>
      <c r="C39" s="122"/>
      <c r="D39" s="119"/>
      <c r="E39" s="126"/>
      <c r="F39" s="127"/>
      <c r="G39" s="119"/>
      <c r="H39" s="119"/>
      <c r="I39" s="119"/>
      <c r="J39" s="7"/>
      <c r="K39" s="131"/>
      <c r="L39" s="131"/>
      <c r="M39" s="131"/>
      <c r="N39" s="134"/>
      <c r="O39" s="134"/>
      <c r="P39" s="7"/>
      <c r="Q39" s="7"/>
    </row>
    <row r="40" spans="1:17" ht="15.75" customHeight="1" thickBot="1" x14ac:dyDescent="0.3">
      <c r="A40" s="7"/>
      <c r="B40" s="119"/>
      <c r="C40" s="123"/>
      <c r="D40" s="120"/>
      <c r="E40" s="128"/>
      <c r="F40" s="129"/>
      <c r="G40" s="120"/>
      <c r="H40" s="120"/>
      <c r="I40" s="120"/>
      <c r="J40" s="7"/>
      <c r="K40" s="132"/>
      <c r="L40" s="132"/>
      <c r="M40" s="132"/>
      <c r="N40" s="135"/>
      <c r="O40" s="135"/>
      <c r="P40" s="7"/>
      <c r="Q40" s="7"/>
    </row>
    <row r="41" spans="1:17" ht="129" customHeight="1" thickBot="1" x14ac:dyDescent="0.3">
      <c r="A41" s="7"/>
      <c r="B41" s="119"/>
      <c r="C41" s="47" t="s">
        <v>153</v>
      </c>
      <c r="D41" s="46" t="s">
        <v>154</v>
      </c>
      <c r="E41" s="136" t="s">
        <v>155</v>
      </c>
      <c r="F41" s="137"/>
      <c r="G41" s="46" t="s">
        <v>156</v>
      </c>
      <c r="H41" s="46" t="s">
        <v>157</v>
      </c>
      <c r="I41" s="46" t="s">
        <v>158</v>
      </c>
      <c r="J41" s="7"/>
      <c r="K41" s="2"/>
      <c r="L41" s="2"/>
      <c r="M41" s="2"/>
      <c r="N41" s="48">
        <f t="shared" si="2"/>
        <v>0</v>
      </c>
      <c r="O41" s="49">
        <f>N41*3/10</f>
        <v>0</v>
      </c>
      <c r="P41" s="7"/>
      <c r="Q41" s="7"/>
    </row>
    <row r="42" spans="1:17" ht="149.25" customHeight="1" thickBot="1" x14ac:dyDescent="0.3">
      <c r="A42" s="7"/>
      <c r="B42" s="119"/>
      <c r="C42" s="47" t="s">
        <v>159</v>
      </c>
      <c r="D42" s="46" t="s">
        <v>160</v>
      </c>
      <c r="E42" s="136" t="s">
        <v>162</v>
      </c>
      <c r="F42" s="137"/>
      <c r="G42" s="46" t="s">
        <v>163</v>
      </c>
      <c r="H42" s="46" t="s">
        <v>164</v>
      </c>
      <c r="I42" s="46" t="s">
        <v>165</v>
      </c>
      <c r="J42" s="7"/>
      <c r="K42" s="2"/>
      <c r="L42" s="2"/>
      <c r="M42" s="2"/>
      <c r="N42" s="48">
        <f t="shared" si="2"/>
        <v>0</v>
      </c>
      <c r="O42" s="49">
        <f>N42*3/10</f>
        <v>0</v>
      </c>
      <c r="P42" s="7"/>
      <c r="Q42" s="7"/>
    </row>
    <row r="43" spans="1:17" ht="56.25" customHeight="1" x14ac:dyDescent="0.25">
      <c r="A43" s="7"/>
      <c r="B43" s="119"/>
      <c r="C43" s="121" t="s">
        <v>161</v>
      </c>
      <c r="D43" s="118" t="s">
        <v>74</v>
      </c>
      <c r="E43" s="124" t="s">
        <v>75</v>
      </c>
      <c r="F43" s="125"/>
      <c r="G43" s="118" t="s">
        <v>76</v>
      </c>
      <c r="H43" s="118" t="s">
        <v>77</v>
      </c>
      <c r="I43" s="118" t="s">
        <v>78</v>
      </c>
      <c r="J43" s="7"/>
      <c r="K43" s="139"/>
      <c r="L43" s="139"/>
      <c r="M43" s="139"/>
      <c r="N43" s="133">
        <f t="shared" si="2"/>
        <v>0</v>
      </c>
      <c r="O43" s="133">
        <f>N43*3/10</f>
        <v>0</v>
      </c>
      <c r="P43" s="7"/>
      <c r="Q43" s="7"/>
    </row>
    <row r="44" spans="1:17" ht="50.25" customHeight="1" thickBot="1" x14ac:dyDescent="0.3">
      <c r="A44" s="7"/>
      <c r="B44" s="119"/>
      <c r="C44" s="138"/>
      <c r="D44" s="119"/>
      <c r="E44" s="126"/>
      <c r="F44" s="127"/>
      <c r="G44" s="119"/>
      <c r="H44" s="119"/>
      <c r="I44" s="119"/>
      <c r="J44" s="7"/>
      <c r="K44" s="132"/>
      <c r="L44" s="132"/>
      <c r="M44" s="132"/>
      <c r="N44" s="135"/>
      <c r="O44" s="135"/>
      <c r="P44" s="7"/>
      <c r="Q44" s="7"/>
    </row>
    <row r="45" spans="1:17" ht="38.25" customHeight="1" x14ac:dyDescent="0.25">
      <c r="A45" s="7"/>
      <c r="B45" s="140" t="s">
        <v>3</v>
      </c>
      <c r="C45" s="160" t="s">
        <v>79</v>
      </c>
      <c r="D45" s="140" t="s">
        <v>80</v>
      </c>
      <c r="E45" s="140" t="s">
        <v>81</v>
      </c>
      <c r="F45" s="140"/>
      <c r="G45" s="140" t="s">
        <v>82</v>
      </c>
      <c r="H45" s="140" t="s">
        <v>83</v>
      </c>
      <c r="I45" s="140" t="s">
        <v>84</v>
      </c>
      <c r="J45" s="7"/>
      <c r="K45" s="139"/>
      <c r="L45" s="139"/>
      <c r="M45" s="139"/>
      <c r="N45" s="133">
        <f t="shared" si="2"/>
        <v>0</v>
      </c>
      <c r="O45" s="133">
        <f>N45*1/10</f>
        <v>0</v>
      </c>
      <c r="P45" s="7"/>
      <c r="Q45" s="7"/>
    </row>
    <row r="46" spans="1:17" ht="39.75" customHeight="1" thickBot="1" x14ac:dyDescent="0.3">
      <c r="A46" s="7"/>
      <c r="B46" s="140"/>
      <c r="C46" s="160"/>
      <c r="D46" s="140"/>
      <c r="E46" s="140"/>
      <c r="F46" s="140"/>
      <c r="G46" s="140"/>
      <c r="H46" s="140"/>
      <c r="I46" s="140"/>
      <c r="J46" s="7"/>
      <c r="K46" s="132"/>
      <c r="L46" s="132"/>
      <c r="M46" s="132"/>
      <c r="N46" s="135"/>
      <c r="O46" s="135"/>
      <c r="P46" s="7"/>
      <c r="Q46" s="7"/>
    </row>
    <row r="47" spans="1:17" ht="90.75" customHeight="1" x14ac:dyDescent="0.25">
      <c r="A47" s="7"/>
      <c r="B47" s="140"/>
      <c r="C47" s="160" t="s">
        <v>85</v>
      </c>
      <c r="D47" s="140" t="s">
        <v>86</v>
      </c>
      <c r="E47" s="140" t="s">
        <v>87</v>
      </c>
      <c r="F47" s="140"/>
      <c r="G47" s="140" t="s">
        <v>88</v>
      </c>
      <c r="H47" s="140" t="s">
        <v>89</v>
      </c>
      <c r="I47" s="140" t="s">
        <v>90</v>
      </c>
      <c r="J47" s="7"/>
      <c r="K47" s="139"/>
      <c r="L47" s="139"/>
      <c r="M47" s="139"/>
      <c r="N47" s="133">
        <f t="shared" ref="N47:N49" si="3">SUM(K47:M47)/3</f>
        <v>0</v>
      </c>
      <c r="O47" s="133">
        <f>N47*1/10</f>
        <v>0</v>
      </c>
      <c r="P47" s="7"/>
      <c r="Q47" s="7"/>
    </row>
    <row r="48" spans="1:17" ht="44.25" customHeight="1" thickBot="1" x14ac:dyDescent="0.3">
      <c r="A48" s="7"/>
      <c r="B48" s="140"/>
      <c r="C48" s="160"/>
      <c r="D48" s="140"/>
      <c r="E48" s="140"/>
      <c r="F48" s="140"/>
      <c r="G48" s="140"/>
      <c r="H48" s="140"/>
      <c r="I48" s="140"/>
      <c r="J48" s="7"/>
      <c r="K48" s="132"/>
      <c r="L48" s="132"/>
      <c r="M48" s="132"/>
      <c r="N48" s="135"/>
      <c r="O48" s="135"/>
      <c r="P48" s="7"/>
      <c r="Q48" s="7"/>
    </row>
    <row r="49" spans="1:17" ht="114.75" customHeight="1" x14ac:dyDescent="0.25">
      <c r="A49" s="7"/>
      <c r="B49" s="140"/>
      <c r="C49" s="160" t="s">
        <v>91</v>
      </c>
      <c r="D49" s="140" t="s">
        <v>92</v>
      </c>
      <c r="E49" s="140" t="s">
        <v>93</v>
      </c>
      <c r="F49" s="140"/>
      <c r="G49" s="140" t="s">
        <v>94</v>
      </c>
      <c r="H49" s="140" t="s">
        <v>95</v>
      </c>
      <c r="I49" s="140" t="s">
        <v>96</v>
      </c>
      <c r="J49" s="7"/>
      <c r="K49" s="139"/>
      <c r="L49" s="139"/>
      <c r="M49" s="139"/>
      <c r="N49" s="133">
        <f t="shared" si="3"/>
        <v>0</v>
      </c>
      <c r="O49" s="133">
        <f>N49*1/10</f>
        <v>0</v>
      </c>
      <c r="P49" s="7"/>
      <c r="Q49" s="7"/>
    </row>
    <row r="50" spans="1:17" ht="62.25" customHeight="1" x14ac:dyDescent="0.25">
      <c r="A50" s="7"/>
      <c r="B50" s="140"/>
      <c r="C50" s="160"/>
      <c r="D50" s="140"/>
      <c r="E50" s="140"/>
      <c r="F50" s="140"/>
      <c r="G50" s="140"/>
      <c r="H50" s="140"/>
      <c r="I50" s="140"/>
      <c r="J50" s="7"/>
      <c r="K50" s="131"/>
      <c r="L50" s="131"/>
      <c r="M50" s="131"/>
      <c r="N50" s="134"/>
      <c r="O50" s="134"/>
      <c r="P50" s="7"/>
      <c r="Q50" s="7"/>
    </row>
    <row r="51" spans="1:17" ht="124.5" customHeight="1" x14ac:dyDescent="0.25">
      <c r="A51" s="7"/>
      <c r="B51" s="140"/>
      <c r="C51" s="50" t="s">
        <v>97</v>
      </c>
      <c r="D51" s="30" t="s">
        <v>98</v>
      </c>
      <c r="E51" s="140" t="s">
        <v>99</v>
      </c>
      <c r="F51" s="140"/>
      <c r="G51" s="30" t="s">
        <v>100</v>
      </c>
      <c r="H51" s="30" t="s">
        <v>101</v>
      </c>
      <c r="I51" s="30" t="s">
        <v>102</v>
      </c>
      <c r="J51" s="7"/>
      <c r="K51" s="1"/>
      <c r="L51" s="1"/>
      <c r="M51" s="1"/>
      <c r="N51" s="51">
        <f t="shared" ref="N51" si="4">SUM(K51:M51)/3</f>
        <v>0</v>
      </c>
      <c r="O51" s="51">
        <f>N51*4/10</f>
        <v>0</v>
      </c>
      <c r="P51" s="7"/>
      <c r="Q51" s="7"/>
    </row>
    <row r="52" spans="1:17" ht="23.25" customHeight="1" x14ac:dyDescent="0.25">
      <c r="A52" s="7"/>
      <c r="B52" s="52"/>
      <c r="C52" s="53"/>
      <c r="D52" s="54"/>
      <c r="E52" s="54"/>
      <c r="F52" s="54"/>
      <c r="G52" s="54"/>
      <c r="H52" s="54"/>
      <c r="I52" s="54"/>
      <c r="J52" s="7"/>
      <c r="K52" s="55"/>
      <c r="L52" s="55"/>
      <c r="M52" s="55"/>
      <c r="N52" s="55"/>
      <c r="O52" s="51">
        <f>SUM(O33:O51)</f>
        <v>0</v>
      </c>
      <c r="P52" s="7"/>
      <c r="Q52" s="7"/>
    </row>
    <row r="53" spans="1:17" ht="21" customHeight="1" thickBot="1" x14ac:dyDescent="0.3">
      <c r="A53" s="7"/>
      <c r="B53" s="52"/>
      <c r="C53" s="53"/>
      <c r="D53" s="54"/>
      <c r="E53" s="54"/>
      <c r="F53" s="54"/>
      <c r="G53" s="54"/>
      <c r="H53" s="54"/>
      <c r="I53" s="54"/>
      <c r="J53" s="7"/>
      <c r="K53" s="56" t="s">
        <v>137</v>
      </c>
      <c r="L53" s="57"/>
      <c r="M53" s="58" t="s">
        <v>4</v>
      </c>
      <c r="N53" s="59">
        <f>O52/10</f>
        <v>0</v>
      </c>
      <c r="O53" s="60"/>
      <c r="P53" s="7"/>
      <c r="Q53" s="7"/>
    </row>
    <row r="54" spans="1:17" ht="21" customHeight="1" x14ac:dyDescent="0.25">
      <c r="A54" s="7"/>
      <c r="B54" s="52"/>
      <c r="C54" s="53"/>
      <c r="D54" s="54"/>
      <c r="E54" s="54"/>
      <c r="F54" s="54"/>
      <c r="G54" s="54"/>
      <c r="H54" s="54"/>
      <c r="I54" s="54"/>
      <c r="J54" s="7"/>
      <c r="K54" s="40"/>
      <c r="L54" s="40"/>
      <c r="M54" s="61"/>
      <c r="N54" s="62"/>
      <c r="O54" s="60"/>
      <c r="P54" s="7"/>
      <c r="Q54" s="7"/>
    </row>
    <row r="55" spans="1:17" ht="18.75" customHeight="1" thickBot="1" x14ac:dyDescent="0.3">
      <c r="A55" s="7"/>
      <c r="B55" s="141" t="s">
        <v>104</v>
      </c>
      <c r="C55" s="142"/>
      <c r="D55" s="142"/>
      <c r="E55" s="142"/>
      <c r="F55" s="142"/>
      <c r="G55" s="142"/>
      <c r="H55" s="142"/>
      <c r="I55" s="142"/>
      <c r="J55" s="7"/>
      <c r="K55" s="40"/>
      <c r="L55" s="40"/>
      <c r="M55" s="40"/>
      <c r="N55" s="40"/>
      <c r="O55" s="40"/>
      <c r="P55" s="7"/>
      <c r="Q55" s="7"/>
    </row>
    <row r="56" spans="1:17" ht="15.75" customHeight="1" thickBot="1" x14ac:dyDescent="0.3">
      <c r="A56" s="7"/>
      <c r="B56" s="93" t="s">
        <v>36</v>
      </c>
      <c r="C56" s="93" t="s">
        <v>37</v>
      </c>
      <c r="D56" s="145" t="s">
        <v>5</v>
      </c>
      <c r="E56" s="146"/>
      <c r="F56" s="146"/>
      <c r="G56" s="146"/>
      <c r="H56" s="97"/>
      <c r="I56" s="98"/>
      <c r="J56" s="7"/>
      <c r="K56" s="40"/>
      <c r="L56" s="40"/>
      <c r="M56" s="40"/>
      <c r="N56" s="40"/>
      <c r="O56" s="40"/>
      <c r="P56" s="7"/>
      <c r="Q56" s="7"/>
    </row>
    <row r="57" spans="1:17" ht="15.75" customHeight="1" thickBot="1" x14ac:dyDescent="0.3">
      <c r="A57" s="7"/>
      <c r="B57" s="94"/>
      <c r="C57" s="143"/>
      <c r="D57" s="147" t="s">
        <v>38</v>
      </c>
      <c r="E57" s="147"/>
      <c r="F57" s="148" t="s">
        <v>39</v>
      </c>
      <c r="G57" s="148"/>
      <c r="H57" s="149" t="s">
        <v>40</v>
      </c>
      <c r="I57" s="103"/>
      <c r="J57" s="7"/>
      <c r="K57" s="86" t="s">
        <v>27</v>
      </c>
      <c r="L57" s="87"/>
      <c r="M57" s="87"/>
      <c r="N57" s="87"/>
      <c r="O57" s="42"/>
      <c r="P57" s="7"/>
      <c r="Q57" s="7"/>
    </row>
    <row r="58" spans="1:17" ht="34.5" customHeight="1" thickBot="1" x14ac:dyDescent="0.3">
      <c r="A58" s="7"/>
      <c r="B58" s="95"/>
      <c r="C58" s="144"/>
      <c r="D58" s="24" t="s">
        <v>171</v>
      </c>
      <c r="E58" s="71" t="s">
        <v>167</v>
      </c>
      <c r="F58" s="152" t="s">
        <v>168</v>
      </c>
      <c r="G58" s="152"/>
      <c r="H58" s="70" t="s">
        <v>169</v>
      </c>
      <c r="I58" s="70" t="s">
        <v>170</v>
      </c>
      <c r="J58" s="7"/>
      <c r="K58" s="27" t="s">
        <v>25</v>
      </c>
      <c r="L58" s="27" t="s">
        <v>26</v>
      </c>
      <c r="M58" s="27" t="s">
        <v>24</v>
      </c>
      <c r="N58" s="28" t="s">
        <v>1</v>
      </c>
      <c r="O58" s="45" t="s">
        <v>103</v>
      </c>
      <c r="P58" s="7"/>
      <c r="Q58" s="7"/>
    </row>
    <row r="59" spans="1:17" ht="63.75" customHeight="1" thickBot="1" x14ac:dyDescent="0.3">
      <c r="A59" s="7"/>
      <c r="B59" s="118" t="s">
        <v>105</v>
      </c>
      <c r="C59" s="47" t="s">
        <v>107</v>
      </c>
      <c r="D59" s="46" t="s">
        <v>112</v>
      </c>
      <c r="E59" s="46" t="s">
        <v>117</v>
      </c>
      <c r="F59" s="128" t="s">
        <v>122</v>
      </c>
      <c r="G59" s="129"/>
      <c r="H59" s="46" t="s">
        <v>127</v>
      </c>
      <c r="I59" s="46" t="s">
        <v>132</v>
      </c>
      <c r="J59" s="7"/>
      <c r="K59" s="2"/>
      <c r="L59" s="2"/>
      <c r="M59" s="2"/>
      <c r="N59" s="48">
        <f t="shared" ref="N59:N63" si="5">SUM(K59:M59)/3</f>
        <v>0</v>
      </c>
      <c r="O59" s="49">
        <f>N59*5/10</f>
        <v>0</v>
      </c>
      <c r="P59" s="7"/>
      <c r="Q59" s="7"/>
    </row>
    <row r="60" spans="1:17" ht="57" customHeight="1" thickBot="1" x14ac:dyDescent="0.3">
      <c r="A60" s="7"/>
      <c r="B60" s="119"/>
      <c r="C60" s="47" t="s">
        <v>108</v>
      </c>
      <c r="D60" s="46" t="s">
        <v>113</v>
      </c>
      <c r="E60" s="46" t="s">
        <v>118</v>
      </c>
      <c r="F60" s="136" t="s">
        <v>123</v>
      </c>
      <c r="G60" s="137"/>
      <c r="H60" s="46" t="s">
        <v>128</v>
      </c>
      <c r="I60" s="46" t="s">
        <v>133</v>
      </c>
      <c r="J60" s="7"/>
      <c r="K60" s="2"/>
      <c r="L60" s="2"/>
      <c r="M60" s="2"/>
      <c r="N60" s="48">
        <f t="shared" si="5"/>
        <v>0</v>
      </c>
      <c r="O60" s="49">
        <f>N60*5/10</f>
        <v>0</v>
      </c>
      <c r="P60" s="7"/>
      <c r="Q60" s="7"/>
    </row>
    <row r="61" spans="1:17" ht="63.75" customHeight="1" thickBot="1" x14ac:dyDescent="0.3">
      <c r="A61" s="7"/>
      <c r="B61" s="119"/>
      <c r="C61" s="47" t="s">
        <v>109</v>
      </c>
      <c r="D61" s="46" t="s">
        <v>114</v>
      </c>
      <c r="E61" s="46" t="s">
        <v>119</v>
      </c>
      <c r="F61" s="136" t="s">
        <v>124</v>
      </c>
      <c r="G61" s="137"/>
      <c r="H61" s="46" t="s">
        <v>129</v>
      </c>
      <c r="I61" s="46" t="s">
        <v>134</v>
      </c>
      <c r="J61" s="7"/>
      <c r="K61" s="2"/>
      <c r="L61" s="2"/>
      <c r="M61" s="2"/>
      <c r="N61" s="48">
        <f t="shared" si="5"/>
        <v>0</v>
      </c>
      <c r="O61" s="49">
        <f>N61*5/10</f>
        <v>0</v>
      </c>
      <c r="P61" s="7"/>
      <c r="Q61" s="7"/>
    </row>
    <row r="62" spans="1:17" ht="128.25" customHeight="1" thickBot="1" x14ac:dyDescent="0.3">
      <c r="A62" s="7"/>
      <c r="B62" s="120"/>
      <c r="C62" s="47" t="s">
        <v>110</v>
      </c>
      <c r="D62" s="46" t="s">
        <v>115</v>
      </c>
      <c r="E62" s="46" t="s">
        <v>120</v>
      </c>
      <c r="F62" s="136" t="s">
        <v>125</v>
      </c>
      <c r="G62" s="137"/>
      <c r="H62" s="46" t="s">
        <v>130</v>
      </c>
      <c r="I62" s="46" t="s">
        <v>135</v>
      </c>
      <c r="J62" s="7"/>
      <c r="K62" s="2"/>
      <c r="L62" s="2"/>
      <c r="M62" s="2"/>
      <c r="N62" s="48">
        <f t="shared" si="5"/>
        <v>0</v>
      </c>
      <c r="O62" s="49">
        <f>N62*5/10</f>
        <v>0</v>
      </c>
      <c r="P62" s="7"/>
      <c r="Q62" s="7"/>
    </row>
    <row r="63" spans="1:17" ht="128.25" customHeight="1" x14ac:dyDescent="0.25">
      <c r="A63" s="7"/>
      <c r="B63" s="118" t="s">
        <v>106</v>
      </c>
      <c r="C63" s="121" t="s">
        <v>111</v>
      </c>
      <c r="D63" s="118" t="s">
        <v>116</v>
      </c>
      <c r="E63" s="118" t="s">
        <v>121</v>
      </c>
      <c r="F63" s="124" t="s">
        <v>126</v>
      </c>
      <c r="G63" s="125"/>
      <c r="H63" s="118" t="s">
        <v>131</v>
      </c>
      <c r="I63" s="118" t="s">
        <v>136</v>
      </c>
      <c r="J63" s="7"/>
      <c r="K63" s="139"/>
      <c r="L63" s="139"/>
      <c r="M63" s="139"/>
      <c r="N63" s="133">
        <f t="shared" si="5"/>
        <v>0</v>
      </c>
      <c r="O63" s="133">
        <f>N63*5/10</f>
        <v>0</v>
      </c>
      <c r="P63" s="7"/>
      <c r="Q63" s="7"/>
    </row>
    <row r="64" spans="1:17" ht="15.75" thickBot="1" x14ac:dyDescent="0.3">
      <c r="A64" s="7"/>
      <c r="B64" s="120"/>
      <c r="C64" s="123"/>
      <c r="D64" s="120"/>
      <c r="E64" s="120"/>
      <c r="F64" s="128"/>
      <c r="G64" s="129"/>
      <c r="H64" s="120"/>
      <c r="I64" s="120"/>
      <c r="J64" s="7"/>
      <c r="K64" s="132"/>
      <c r="L64" s="132"/>
      <c r="M64" s="132"/>
      <c r="N64" s="135"/>
      <c r="O64" s="135"/>
      <c r="P64" s="7"/>
      <c r="Q64" s="7"/>
    </row>
    <row r="65" spans="1:17" ht="16.5" thickBot="1" x14ac:dyDescent="0.3">
      <c r="A65" s="7"/>
      <c r="B65" s="63"/>
      <c r="C65" s="7"/>
      <c r="D65" s="7"/>
      <c r="E65" s="7"/>
      <c r="F65" s="7"/>
      <c r="G65" s="7"/>
      <c r="H65" s="7"/>
      <c r="I65" s="7"/>
      <c r="J65" s="7"/>
      <c r="K65" s="64">
        <f>SUM(K55:K64)</f>
        <v>0</v>
      </c>
      <c r="L65" s="64">
        <f>SUM(L55:L64)</f>
        <v>0</v>
      </c>
      <c r="M65" s="64">
        <f>SUM(M55:M64)</f>
        <v>0</v>
      </c>
      <c r="N65" s="64"/>
      <c r="O65" s="49">
        <f>SUM(O55:O64)</f>
        <v>0</v>
      </c>
      <c r="P65" s="7"/>
      <c r="Q65" s="7"/>
    </row>
    <row r="66" spans="1:17" ht="16.5" thickBot="1" x14ac:dyDescent="0.3">
      <c r="A66" s="7"/>
      <c r="B66" s="7"/>
      <c r="C66" s="7"/>
      <c r="D66" s="7"/>
      <c r="E66" s="7"/>
      <c r="F66" s="7"/>
      <c r="G66" s="7"/>
      <c r="H66" s="7"/>
      <c r="I66" s="7"/>
      <c r="J66" s="7"/>
      <c r="K66" s="56" t="s">
        <v>137</v>
      </c>
      <c r="L66" s="57"/>
      <c r="M66" s="58" t="s">
        <v>4</v>
      </c>
      <c r="N66" s="59">
        <f>O65*5/10</f>
        <v>0</v>
      </c>
      <c r="O66" s="65"/>
      <c r="P66" s="7"/>
      <c r="Q66" s="7"/>
    </row>
    <row r="67" spans="1:17" x14ac:dyDescent="0.25">
      <c r="A67" s="6"/>
      <c r="B67" s="6"/>
      <c r="C67" s="6"/>
      <c r="D67" s="6"/>
      <c r="E67" s="6"/>
      <c r="F67" s="6"/>
      <c r="G67" s="6"/>
      <c r="H67" s="6"/>
      <c r="I67" s="6"/>
      <c r="J67" s="6"/>
      <c r="K67" s="6"/>
      <c r="L67" s="6"/>
      <c r="M67" s="6"/>
      <c r="N67" s="6"/>
      <c r="O67" s="6"/>
      <c r="P67" s="6"/>
      <c r="Q67" s="6"/>
    </row>
    <row r="68" spans="1:17" ht="16.5" thickBot="1" x14ac:dyDescent="0.3">
      <c r="A68" s="6"/>
      <c r="B68" s="72" t="s">
        <v>172</v>
      </c>
      <c r="C68" s="7"/>
      <c r="D68" s="7"/>
      <c r="E68" s="7"/>
      <c r="F68" s="6"/>
      <c r="G68" s="6"/>
      <c r="H68" s="6"/>
      <c r="I68" s="6"/>
      <c r="J68" s="6"/>
      <c r="K68" s="6"/>
      <c r="L68" s="6"/>
      <c r="M68" s="6"/>
      <c r="N68" s="6"/>
      <c r="O68" s="6"/>
      <c r="P68" s="6"/>
      <c r="Q68" s="6"/>
    </row>
    <row r="69" spans="1:17" ht="16.5" thickBot="1" x14ac:dyDescent="0.3">
      <c r="A69" s="6"/>
      <c r="B69" s="161" t="s">
        <v>173</v>
      </c>
      <c r="C69" s="162"/>
      <c r="D69" s="163" t="s">
        <v>174</v>
      </c>
      <c r="E69" s="164"/>
      <c r="F69" s="6"/>
      <c r="G69" s="6"/>
      <c r="H69" s="6"/>
      <c r="I69" s="6"/>
      <c r="J69" s="6"/>
      <c r="K69" s="6"/>
      <c r="L69" s="6"/>
      <c r="M69" s="6"/>
      <c r="N69" s="6"/>
      <c r="O69" s="6"/>
      <c r="P69" s="6"/>
      <c r="Q69" s="6"/>
    </row>
    <row r="70" spans="1:17" ht="409.5" customHeight="1" thickBot="1" x14ac:dyDescent="0.3">
      <c r="A70" s="6"/>
      <c r="B70" s="157" t="s">
        <v>175</v>
      </c>
      <c r="C70" s="158"/>
      <c r="D70" s="159" t="s">
        <v>176</v>
      </c>
      <c r="E70" s="159"/>
      <c r="F70" s="6"/>
      <c r="G70" s="6"/>
      <c r="H70" s="6"/>
      <c r="I70" s="6"/>
      <c r="J70" s="6"/>
      <c r="K70" s="6"/>
      <c r="L70" s="6"/>
      <c r="M70" s="6"/>
      <c r="N70" s="6"/>
      <c r="O70" s="6"/>
      <c r="P70" s="6"/>
      <c r="Q70" s="6"/>
    </row>
  </sheetData>
  <sheetProtection algorithmName="SHA-512" hashValue="/QhUo4wXSIRhQn6VopHuZLoyWwAar6tQvgD2prxqiuRv66jOVzJC1ZlUbTJQKZ75sjWvU2RT/dJjbdimT4D+lQ==" saltValue="PoWTVi+WEX/Ckb6eE60Chw==" spinCount="100000" sheet="1" objects="1" scenarios="1"/>
  <mergeCells count="134">
    <mergeCell ref="B69:C69"/>
    <mergeCell ref="D69:E69"/>
    <mergeCell ref="B70:C70"/>
    <mergeCell ref="D70:E70"/>
    <mergeCell ref="K4:M4"/>
    <mergeCell ref="K5:M5"/>
    <mergeCell ref="D6:E6"/>
    <mergeCell ref="K6:P6"/>
    <mergeCell ref="E8:F8"/>
    <mergeCell ref="B30:B32"/>
    <mergeCell ref="C30:C32"/>
    <mergeCell ref="D30:I30"/>
    <mergeCell ref="D31:F31"/>
    <mergeCell ref="H31:I31"/>
    <mergeCell ref="K31:N31"/>
    <mergeCell ref="E32:F32"/>
    <mergeCell ref="D23:J23"/>
    <mergeCell ref="K23:L23"/>
    <mergeCell ref="M23:N23"/>
    <mergeCell ref="B29:I29"/>
    <mergeCell ref="I33:I36"/>
    <mergeCell ref="K33:K36"/>
    <mergeCell ref="L33:L36"/>
    <mergeCell ref="M33:M36"/>
    <mergeCell ref="A2:Q3"/>
    <mergeCell ref="E14:F14"/>
    <mergeCell ref="E15:F15"/>
    <mergeCell ref="E16:F16"/>
    <mergeCell ref="E17:F17"/>
    <mergeCell ref="E18:F18"/>
    <mergeCell ref="D22:J22"/>
    <mergeCell ref="A9:Q9"/>
    <mergeCell ref="E11:F11"/>
    <mergeCell ref="E12:F12"/>
    <mergeCell ref="G12:I12"/>
    <mergeCell ref="K12:N12"/>
    <mergeCell ref="E13:F13"/>
    <mergeCell ref="K22:L22"/>
    <mergeCell ref="M22:N22"/>
    <mergeCell ref="N33:N36"/>
    <mergeCell ref="O33:O36"/>
    <mergeCell ref="B33:B37"/>
    <mergeCell ref="C33:C36"/>
    <mergeCell ref="D33:D36"/>
    <mergeCell ref="E33:F36"/>
    <mergeCell ref="G33:G36"/>
    <mergeCell ref="H33:H36"/>
    <mergeCell ref="E37:F37"/>
    <mergeCell ref="I38:I40"/>
    <mergeCell ref="K38:K40"/>
    <mergeCell ref="L38:L40"/>
    <mergeCell ref="M38:M40"/>
    <mergeCell ref="N38:N40"/>
    <mergeCell ref="O38:O40"/>
    <mergeCell ref="B38:B44"/>
    <mergeCell ref="C38:C40"/>
    <mergeCell ref="D38:D40"/>
    <mergeCell ref="E38:F40"/>
    <mergeCell ref="G38:G40"/>
    <mergeCell ref="H38:H40"/>
    <mergeCell ref="E41:F41"/>
    <mergeCell ref="E42:F42"/>
    <mergeCell ref="C43:C44"/>
    <mergeCell ref="D43:D44"/>
    <mergeCell ref="C47:C48"/>
    <mergeCell ref="D47:D48"/>
    <mergeCell ref="E47:F48"/>
    <mergeCell ref="G47:G48"/>
    <mergeCell ref="H47:H48"/>
    <mergeCell ref="M43:M44"/>
    <mergeCell ref="N43:N44"/>
    <mergeCell ref="O43:O44"/>
    <mergeCell ref="B45:B51"/>
    <mergeCell ref="C45:C46"/>
    <mergeCell ref="D45:D46"/>
    <mergeCell ref="E45:F46"/>
    <mergeCell ref="G45:G46"/>
    <mergeCell ref="H45:H46"/>
    <mergeCell ref="I45:I46"/>
    <mergeCell ref="E43:F44"/>
    <mergeCell ref="G43:G44"/>
    <mergeCell ref="H43:H44"/>
    <mergeCell ref="I43:I44"/>
    <mergeCell ref="K43:K44"/>
    <mergeCell ref="L43:L44"/>
    <mergeCell ref="I47:I48"/>
    <mergeCell ref="K47:K48"/>
    <mergeCell ref="L47:L48"/>
    <mergeCell ref="M47:M48"/>
    <mergeCell ref="N47:N48"/>
    <mergeCell ref="O47:O48"/>
    <mergeCell ref="K45:K46"/>
    <mergeCell ref="L45:L46"/>
    <mergeCell ref="M45:M46"/>
    <mergeCell ref="N45:N46"/>
    <mergeCell ref="O45:O46"/>
    <mergeCell ref="K49:K50"/>
    <mergeCell ref="L49:L50"/>
    <mergeCell ref="M49:M50"/>
    <mergeCell ref="N49:N50"/>
    <mergeCell ref="O49:O50"/>
    <mergeCell ref="E51:F51"/>
    <mergeCell ref="C49:C50"/>
    <mergeCell ref="D49:D50"/>
    <mergeCell ref="E49:F50"/>
    <mergeCell ref="G49:G50"/>
    <mergeCell ref="H49:H50"/>
    <mergeCell ref="I49:I50"/>
    <mergeCell ref="K57:N57"/>
    <mergeCell ref="F58:G58"/>
    <mergeCell ref="B59:B62"/>
    <mergeCell ref="F59:G59"/>
    <mergeCell ref="F60:G60"/>
    <mergeCell ref="F61:G61"/>
    <mergeCell ref="F62:G62"/>
    <mergeCell ref="B55:I55"/>
    <mergeCell ref="B56:B58"/>
    <mergeCell ref="C56:C58"/>
    <mergeCell ref="D56:I56"/>
    <mergeCell ref="D57:E57"/>
    <mergeCell ref="F57:G57"/>
    <mergeCell ref="H57:I57"/>
    <mergeCell ref="I63:I64"/>
    <mergeCell ref="K63:K64"/>
    <mergeCell ref="L63:L64"/>
    <mergeCell ref="M63:M64"/>
    <mergeCell ref="N63:N64"/>
    <mergeCell ref="O63:O64"/>
    <mergeCell ref="B63:B64"/>
    <mergeCell ref="C63:C64"/>
    <mergeCell ref="D63:D64"/>
    <mergeCell ref="E63:E64"/>
    <mergeCell ref="F63:G64"/>
    <mergeCell ref="H63:H64"/>
  </mergeCells>
  <conditionalFormatting sqref="K22:L22">
    <cfRule type="cellIs" dxfId="4" priority="11" operator="equal">
      <formula>"NO"</formula>
    </cfRule>
    <cfRule type="cellIs" dxfId="3" priority="12" operator="equal">
      <formula>"SÍ"</formula>
    </cfRule>
  </conditionalFormatting>
  <conditionalFormatting sqref="K23:L23">
    <cfRule type="cellIs" dxfId="2" priority="9" operator="equal">
      <formula>"NO"</formula>
    </cfRule>
    <cfRule type="cellIs" dxfId="1" priority="10" operator="equal">
      <formula>"SÍ"</formula>
    </cfRule>
  </conditionalFormatting>
  <conditionalFormatting sqref="Q4">
    <cfRule type="cellIs" dxfId="0" priority="8" operator="equal">
      <formula>"RELLENAR ÉTICA"</formula>
    </cfRule>
  </conditionalFormatting>
  <dataValidations count="2">
    <dataValidation type="list" operator="lessThanOrEqual" allowBlank="1" showInputMessage="1" showErrorMessage="1" error="10 edo txikiagoa" sqref="K22:L23" xr:uid="{3D1D721A-C27B-4249-A2B1-5B918CEC697B}">
      <formula1>$K$21:$L$21</formula1>
    </dataValidation>
    <dataValidation type="decimal" operator="lessThanOrEqual" allowBlank="1" showInputMessage="1" showErrorMessage="1" error="10 edo txikiagoa" sqref="K14:M15 K33:M33 K37:M38 K41:M43 K45:M45 K47:M47 K49:M49 K59:M63 K51:M51 M22:M23" xr:uid="{7DA5DDFE-CB2E-4495-A5C2-6B54A1C6AD82}">
      <formula1>10</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Investigación CAST</vt:lpstr>
      <vt:lpstr>Intervención CAST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Nahia IDOIAGA</dc:creator>
  <cp:lastModifiedBy>Nahia IDOIAGA</cp:lastModifiedBy>
  <dcterms:created xsi:type="dcterms:W3CDTF">2023-11-29T06:23:08Z</dcterms:created>
  <dcterms:modified xsi:type="dcterms:W3CDTF">2024-01-07T13:17:50Z</dcterms:modified>
</cp:coreProperties>
</file>