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upvehueus-my.sharepoint.com/personal/jorge_gonzalez_ehu_eus/Documents/IDAZKARITZA NAGUSIAREN ZERBITZUA/GARDENTASUNA WEB/2026/KONTRATAZIOA/2026/"/>
    </mc:Choice>
  </mc:AlternateContent>
  <xr:revisionPtr revIDLastSave="0" documentId="8_{A61A1C58-A2C8-4096-8B7E-BDDDC5B05E8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RAESTRUCTURAS" sheetId="12" r:id="rId1"/>
    <sheet name="SSGG" sheetId="1" r:id="rId2"/>
    <sheet name="BIZKAIA" sheetId="5" r:id="rId3"/>
    <sheet name="ARABA" sheetId="3" r:id="rId4"/>
    <sheet name="GIPUZKOA" sheetId="4" r:id="rId5"/>
    <sheet name="todos-varios CAMPUS" sheetId="6" r:id="rId6"/>
    <sheet name="SEGURIDAD" sheetId="7" r:id="rId7"/>
    <sheet name="TICS" sheetId="11" r:id="rId8"/>
    <sheet name="INVESTIGACION" sheetId="15" r:id="rId9"/>
    <sheet name="Códigos" sheetId="2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3" hidden="1">ARABA!$A$1:$O$2</definedName>
    <definedName name="_xlnm._FilterDatabase" localSheetId="2" hidden="1">BIZKAIA!$A$1:$V$11</definedName>
    <definedName name="_xlnm._FilterDatabase" localSheetId="4" hidden="1">GIPUZKOA!$A$1:$V$8</definedName>
    <definedName name="_xlnm._FilterDatabase" localSheetId="6" hidden="1">SEGURIDAD!$A$1:$V$7</definedName>
    <definedName name="_xlnm._FilterDatabase" localSheetId="1" hidden="1">SSGG!$A$1:$V$8</definedName>
    <definedName name="_xlnm._FilterDatabase" localSheetId="7" hidden="1">TICS!$A$1:$V$11</definedName>
    <definedName name="_xlnm._FilterDatabase" localSheetId="5" hidden="1">'todos-varios CAMPUS'!$A$1:$V$14</definedName>
    <definedName name="EnvioExpte">[1]Hoja2!$C$2:$C$17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3" l="1"/>
  <c r="J2" i="4"/>
  <c r="J2" i="6"/>
  <c r="J3" i="6"/>
  <c r="J3" i="5"/>
  <c r="J2" i="5"/>
  <c r="J5" i="1" l="1"/>
  <c r="J4" i="1"/>
  <c r="J3" i="1"/>
  <c r="J2" i="1"/>
</calcChain>
</file>

<file path=xl/sharedStrings.xml><?xml version="1.0" encoding="utf-8"?>
<sst xmlns="http://schemas.openxmlformats.org/spreadsheetml/2006/main" count="374" uniqueCount="143">
  <si>
    <t xml:space="preserve">Zb /Nº </t>
  </si>
  <si>
    <t xml:space="preserve">Xedea/deskribapen laburra Objeto/breve descripción  </t>
  </si>
  <si>
    <t xml:space="preserve">Kontratu mota               Tipo contrato </t>
  </si>
  <si>
    <t>Aurrekontua (Bezik gabe)   Presupuesto (sin IVA)</t>
  </si>
  <si>
    <t>Luzapenak: Aurrekontua (Bezik gabe)   Prórrogas: presupuesto (sin IVA)</t>
  </si>
  <si>
    <t>Aldaketaren ehunekoa  Porcentaje de modificación</t>
  </si>
  <si>
    <t xml:space="preserve">Kontratuaren balio zenbatetsia (€ - BEZik gabe)                            Valor estimado del contrato (IVA no incl.) </t>
  </si>
  <si>
    <t xml:space="preserve">Egikaritze tokia        Lugar ejecución </t>
  </si>
  <si>
    <t xml:space="preserve">Lizitazio-iragarkia bidaltzeko aurreikusten den data                               Fecha estimada envío anuncio de licitación </t>
  </si>
  <si>
    <t xml:space="preserve">Kontratazio Publikoko Akordioa  Acuerdo Contratación Pública </t>
  </si>
  <si>
    <t>Informazio osagarria Información complementaria</t>
  </si>
  <si>
    <t>Instalación de equipos de medida del consumo energético y agua en los edificios de los Campuses de Gipuzkoa y Araba</t>
  </si>
  <si>
    <t>Suministro</t>
  </si>
  <si>
    <t>38551000-2</t>
  </si>
  <si>
    <t>ES21</t>
  </si>
  <si>
    <t>No</t>
  </si>
  <si>
    <t>Instalación de conectores en edificios para implementar un Sistema de Monitorización Cental Biz f1</t>
  </si>
  <si>
    <t>30232700-1</t>
  </si>
  <si>
    <t>ES213</t>
  </si>
  <si>
    <t>Licitación de puesta en servicio de una red de puntos de recarga para vehículos electricos</t>
  </si>
  <si>
    <t>Servicios</t>
  </si>
  <si>
    <t>31158100-9</t>
  </si>
  <si>
    <t>Tipos contratos</t>
  </si>
  <si>
    <t>Códigos CPV:</t>
  </si>
  <si>
    <t>Territorio</t>
  </si>
  <si>
    <t>código</t>
  </si>
  <si>
    <t>ACP</t>
  </si>
  <si>
    <t>https://www.licitaciones.es/blog/codigos-cpv#listado-cpv</t>
  </si>
  <si>
    <t>CAPV</t>
  </si>
  <si>
    <t>Sí</t>
  </si>
  <si>
    <t>Araba</t>
  </si>
  <si>
    <t>ES211</t>
  </si>
  <si>
    <t>Obras</t>
  </si>
  <si>
    <t>Gipuzkoa</t>
  </si>
  <si>
    <t>ES212</t>
  </si>
  <si>
    <t>-</t>
  </si>
  <si>
    <t>Bizkaia</t>
  </si>
  <si>
    <t>Duración del contrato original (meses)</t>
  </si>
  <si>
    <t>Aurrekontua (Bezik gabe)   Presupuesto (sin IVA) del contrato original</t>
  </si>
  <si>
    <t>Número de prórrogas</t>
  </si>
  <si>
    <t>Duración de cada prórroga (meses)</t>
  </si>
  <si>
    <t>Egikaritze tokia
Lugar de ejecución</t>
  </si>
  <si>
    <t>Espedientea bidaltzeko aurreikusten den data                               Fecha estimada envío expediente</t>
  </si>
  <si>
    <t>Obra</t>
  </si>
  <si>
    <t>ES213 - Bizkaia</t>
  </si>
  <si>
    <t>Mantenimiento de aparatos elevadores</t>
  </si>
  <si>
    <t>45313100-5</t>
  </si>
  <si>
    <t>0ct-26</t>
  </si>
  <si>
    <t>Concesión de servicios</t>
  </si>
  <si>
    <t xml:space="preserve">Suministro de equipamiento doncente vario para el nuevo edificio de la facultad de Medicina y enfermeria </t>
  </si>
  <si>
    <t>39000000-2 ; 32321200-1 ; 31710000-6</t>
  </si>
  <si>
    <t>Servicio de limpieza de los centros y edificios de la Universidad del País Vasco / Euskal Herriko Unibertsitatea: Area leioa</t>
  </si>
  <si>
    <t>Servicio</t>
  </si>
  <si>
    <t>90911200-8 ; 90911300-9 ; 90914000-7 ; 90922000-6 ; 90923000-3</t>
  </si>
  <si>
    <t>Servicio de limpieza de los centros y edificios de la Universidad del País Vasco / Euskal Herriko Unibertsitatea: Centros de Bilbao + PIE</t>
  </si>
  <si>
    <t>Traslado de equipamiento mueble</t>
  </si>
  <si>
    <t>98392000-7 ; 60000000-8 ;  63100000-0</t>
  </si>
  <si>
    <t>Suministro de Gasoleo</t>
  </si>
  <si>
    <t>09134000-7</t>
  </si>
  <si>
    <t>Suministro y
mantenimiento de contenedores higiénicos y otros
productos higiénico-sanitarios en centros y
dependencias de la UPV/EHU</t>
  </si>
  <si>
    <t>Suministros</t>
  </si>
  <si>
    <t>Contenedores y cubos de residuos y basura
34928480-6
Dispensadores ambientadores
39811110-4
Alfombras
39531000-3</t>
  </si>
  <si>
    <t>ES21 - CAE</t>
  </si>
  <si>
    <t>no contempla porcentaje de modificación en las prórrogas=F2+(F2*I2)+((F2/E2)*(G2*H2))</t>
  </si>
  <si>
    <t xml:space="preserve">
Adjudicación del servicio de transporte en autobús para el Personal de Administración y Servicios del Campus de Bizkaia de la UPV/EHU </t>
  </si>
  <si>
    <t>Servicios especiales de transportes por carretera
 60130000-8</t>
  </si>
  <si>
    <t xml:space="preserve">
Acuerdo Marco para el suministro de consumibles informáticos para centros y dependencias de los Campus de Bizkaia y Gipuzkoa de la UPV/EHU</t>
  </si>
  <si>
    <t>Cartuchos de tóner 30125100-2
Tóner para faxes e impresoras laser 30125110-5
Cartuchos de tinta 30192113-6
Soportes de almacenamiento 30234000-8
Kits del fusor 30124200-6
Fusores 30124100-5
Kit transferencia
30124300-1</t>
  </si>
  <si>
    <t>Suministro en regimen de arrendamiento de equipo multifunción para centros UPV/EHU</t>
  </si>
  <si>
    <t>30120000-6 Fotocopiadoras, máquinas offset e impresoras</t>
  </si>
  <si>
    <t>Al tratarse de un acuerdo marco, no se establece presupuesto máximo de licitación. A título informativo, se indica que el gasto orientativo anual es de 495.867,77 € (IVA excluido), por lo que el gasto indicativo asciende, para 24 meses de duración inicial del acuerdo, a 991.735,54 € + 208.264,46 € (21% de IVA) Total: 1.200.000 €.</t>
  </si>
  <si>
    <t>ES211 - Araba</t>
  </si>
  <si>
    <t>Mantenimiento Inst. TERMICAS Lote2
Climatización</t>
  </si>
  <si>
    <t>50730000-1</t>
  </si>
  <si>
    <t>enviado</t>
  </si>
  <si>
    <t xml:space="preserve">Servicio de limpieza de los centros y edificios de la UPV/EHU. Edificio Carlos Santamaría             </t>
  </si>
  <si>
    <t>90911200-8</t>
  </si>
  <si>
    <t>enero</t>
  </si>
  <si>
    <t>Servicio para el mantenimiento de las superficies ajardinadas del Campus de Gipuzkoa de la UPV/EHU</t>
  </si>
  <si>
    <t>Servicio de limpieza en centros y dependencias de la UPV/EHU                                                                                           Lote 1: Campus de Gipuzkoa                                                          Lote 2: Campus de BIzkaia (Bibao, Barakaldo-Cruces y Portugalete)</t>
  </si>
  <si>
    <t>Suministro de consumibles de informática para centros y dependencias de los Campus de Bizkaia y Gipuzkoa</t>
  </si>
  <si>
    <t xml:space="preserve">30125100-2
30125110-5
30192113-6
30234000-8
30124200-6
30124100-5
30124300-1
</t>
  </si>
  <si>
    <t>Suministro y mantenimiento de sistemas y dispositivos de vigilancia y seguridad (video vigilancia e intrusión)</t>
  </si>
  <si>
    <t xml:space="preserve">CPV: 35120000 -1 (Sistemas y dispositivos de vigilancia y seguridad) 35125300-2 (Cámaras de seguridad) 50610000-4 (Servicios de reparación y mantenimiento de equipos de seguridad) y 48900000-7 (paquetes de software y sistemas informáticos diversos) Servicios de reparación y mantenimiento de equipos de seguridad. </t>
  </si>
  <si>
    <t> </t>
  </si>
  <si>
    <t>La estimacion del gasto anual del suministro es de 118.000 euros (sin IVA) y el del mantenimiento correctivo de 12.000 euros (sin IVA)</t>
  </si>
  <si>
    <t>Licitación sistema backup</t>
  </si>
  <si>
    <t>P. A.</t>
  </si>
  <si>
    <t>48710000-8
30210000-4</t>
  </si>
  <si>
    <t>La duración del contrato está supeditada a la forma en la que se establezca la licitación. Si hacemos una compra como inversión o si lo hacemos en modalidad de pago de todo en 5 años, por ejemplo. EN el primer caso habría inversión inicial, garantía y mantenimientos, en el segundo un pago anual o mensual de la infraestructura y los servicios</t>
  </si>
  <si>
    <t>Almacenamiento NAS</t>
  </si>
  <si>
    <t>P.A</t>
  </si>
  <si>
    <t>48800000-6</t>
  </si>
  <si>
    <t>Infraestructura  para BBDD Oracle</t>
  </si>
  <si>
    <t>P.A.</t>
  </si>
  <si>
    <t>enviado Agosto 2025</t>
  </si>
  <si>
    <t>Se espera que salga este año, al menos publicado</t>
  </si>
  <si>
    <t>Servicio de mantenimiento, operación y gestión del equipamiento de la red de comunicaciones telefónicas de la UPV/EHU</t>
  </si>
  <si>
    <t>50334110-9</t>
  </si>
  <si>
    <t>Mnto.  licencia ORACLE</t>
  </si>
  <si>
    <t>48611000-4</t>
  </si>
  <si>
    <t>Adquisición y puesta en marcha de equipos clima CPD</t>
  </si>
  <si>
    <t xml:space="preserve">
42512300-1 Unidades de climatización
45331200-8 Trabajos de instalación de ventilación y aire acondicionado</t>
  </si>
  <si>
    <t>Mantenimiento de UXXI</t>
  </si>
  <si>
    <t>PN</t>
  </si>
  <si>
    <t>7267000-4</t>
  </si>
  <si>
    <t>Para sustituir el actual 59/24- Mantenimiento de la aplicación UNIVERSITAS XXI</t>
  </si>
  <si>
    <t>Mantenimiento de GAUR</t>
  </si>
  <si>
    <t>PA</t>
  </si>
  <si>
    <t>72267000-4</t>
  </si>
  <si>
    <t>Para sustituir el actual 83/22  Mantenimiento de GAUR</t>
  </si>
  <si>
    <t>Mantenimiento de Peoplenet de CEGID</t>
  </si>
  <si>
    <t xml:space="preserve">Para sustituir el actual 97/24  Mantenimiento de Peoplenet de Cegid </t>
  </si>
  <si>
    <t>Códigos</t>
  </si>
  <si>
    <t>Tipos de contratos</t>
  </si>
  <si>
    <t>ES212 - Gipuzkoa</t>
  </si>
  <si>
    <t>Concesión de obra</t>
  </si>
  <si>
    <t>ES13 BIZKAIA</t>
  </si>
  <si>
    <t>Suministro e instalación de caldera de vapor redundante</t>
  </si>
  <si>
    <t>Suministro/obra</t>
  </si>
  <si>
    <t>44621200-1</t>
  </si>
  <si>
    <t xml:space="preserve">Equipamiento Especializado para la Optimización de Procesos de Limpieza y Esterilización </t>
  </si>
  <si>
    <t>33191100-6</t>
  </si>
  <si>
    <t xml:space="preserve">mayo/junio 2026 </t>
  </si>
  <si>
    <t>Se licitará en caso de evaluación favorable de la solicitud. Fecha prevista resolución: 31/03/2026. Plazo ejecución: 30/06/2027</t>
  </si>
  <si>
    <t>Renovación de la Plataforma de Secuenciación masiva mediante síntesis (XLEAP-SBS) y de un sistema integrado de microfluídica de alta capacidad</t>
  </si>
  <si>
    <t>Espectrómetro de masas por ionización térmica (TIMS) y sala blanca libre de metales asociada</t>
  </si>
  <si>
    <t xml:space="preserve"> 38433100-0 / 45214631-2</t>
  </si>
  <si>
    <t>Peine de Frecuencias Óptico Autoreferenciado con extensión en el visible (500nm-1000nm) para Tecnologías Cuánticas y Espectroscopía de ultra alta resolución</t>
  </si>
  <si>
    <t>33114000-2</t>
  </si>
  <si>
    <t>High Resolution Image Raman-SEM/EDS</t>
  </si>
  <si>
    <t>38511100-1</t>
  </si>
  <si>
    <t>Actualización y mejora del espectrómetro de RMN de 500 MHz</t>
  </si>
  <si>
    <t>38433000-9</t>
  </si>
  <si>
    <t>Dinámica de materiales por difracción en condiciones no ambientales</t>
  </si>
  <si>
    <t>38530000-9</t>
  </si>
  <si>
    <t>Sistema MALDI para el análisis de datos de imagen molecular mediante espectrometría de masas de alta resolución con analizado de tiempo de vuelo</t>
  </si>
  <si>
    <t>38433100-0</t>
  </si>
  <si>
    <t>ARABA</t>
  </si>
  <si>
    <t xml:space="preserve">Kontratuaren balio zenbatetsia (€ - BEZik gabe)          Valor estimado del contrato (IVA no incl.) </t>
  </si>
  <si>
    <t xml:space="preserve">Kontratuaren balio zenbatetsia (€ - BEZik gabe)                   Valor estimado del contrato (IVA no incl.) </t>
  </si>
  <si>
    <r>
      <t xml:space="preserve">CPV kode nagusia          Código CPV principal  Enlace a los códigos: </t>
    </r>
    <r>
      <rPr>
        <b/>
        <sz val="8"/>
        <color rgb="FF0000FF"/>
        <rFont val="EHUSans"/>
        <family val="3"/>
        <charset val="255"/>
      </rPr>
      <t>chrome-extension://efaidnbmnnnibpcajpcglclefindmkaj/https://eur-lex.europa.eu/legal-content/ES/TXT/PDF/?uri=CELEX:32008R0213</t>
    </r>
  </si>
  <si>
    <r>
      <t xml:space="preserve">CPV kode nagusia          Código CPV principal  Enlace a los códigos: </t>
    </r>
    <r>
      <rPr>
        <b/>
        <sz val="10"/>
        <color rgb="FF0000FF"/>
        <rFont val="EHUSans"/>
        <family val="3"/>
        <charset val="255"/>
      </rPr>
      <t>chrome-extension://efaidnbmnnnibpcajpcglclefindmkaj/https://eur-lex.europa.eu/legal-content/ES/TXT/PDF/?uri=CELEX:32008R0213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</si>
</sst>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3" formatCode="_-* #,##0.00_-;\-* #,##0.00_-;_-* &quot;-&quot;??_-;_-@_-"/>
    <numFmt numFmtId="164" formatCode="#,##0.0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EHUSans"/>
      <family val="3"/>
      <charset val="255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EHUSans"/>
      <family val="3"/>
      <charset val="255"/>
    </font>
    <font>
      <sz val="10"/>
      <name val="EHUSans"/>
      <family val="3"/>
      <charset val="255"/>
    </font>
    <font>
      <sz val="10"/>
      <color rgb="FF000000"/>
      <name val="EHUSans"/>
      <family val="3"/>
      <charset val="255"/>
    </font>
    <font>
      <sz val="10"/>
      <color rgb="FF000000"/>
      <name val="Calibri"/>
      <family val="2"/>
      <scheme val="minor"/>
    </font>
    <font>
      <u/>
      <sz val="10"/>
      <color theme="10"/>
      <name val="EHUSans"/>
      <family val="3"/>
      <charset val="255"/>
    </font>
    <font>
      <sz val="10"/>
      <color rgb="FF0000FF"/>
      <name val="EHUSans"/>
      <family val="3"/>
      <charset val="255"/>
    </font>
    <font>
      <sz val="10"/>
      <color rgb="FF000000"/>
      <name val="Calibri"/>
      <family val="2"/>
    </font>
    <font>
      <b/>
      <sz val="10"/>
      <color rgb="FF000000"/>
      <name val="EHUSans"/>
      <family val="3"/>
      <charset val="255"/>
    </font>
    <font>
      <b/>
      <sz val="8"/>
      <color rgb="FF0000FF"/>
      <name val="EHUSans"/>
      <family val="3"/>
      <charset val="255"/>
    </font>
    <font>
      <b/>
      <sz val="10"/>
      <color rgb="FF0000FF"/>
      <name val="EHUSans"/>
      <family val="3"/>
      <charset val="255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242424"/>
      <name val="Aptos Narrow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rgb="FFE7E6E6"/>
        <bgColor rgb="FF000000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8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8" fillId="2" borderId="0" xfId="0" applyFont="1" applyFill="1"/>
    <xf numFmtId="0" fontId="5" fillId="2" borderId="0" xfId="0" applyFont="1" applyFill="1" applyAlignment="1">
      <alignment horizontal="left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 wrapText="1"/>
    </xf>
    <xf numFmtId="10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5" fillId="0" borderId="0" xfId="0" applyFont="1" applyAlignment="1">
      <alignment wrapText="1"/>
    </xf>
    <xf numFmtId="0" fontId="5" fillId="0" borderId="4" xfId="0" applyFont="1" applyBorder="1" applyAlignment="1">
      <alignment horizontal="center" wrapText="1"/>
    </xf>
    <xf numFmtId="164" fontId="5" fillId="0" borderId="4" xfId="1" applyNumberFormat="1" applyFont="1" applyBorder="1" applyAlignment="1">
      <alignment horizontal="center" wrapText="1"/>
    </xf>
    <xf numFmtId="10" fontId="5" fillId="0" borderId="4" xfId="0" applyNumberFormat="1" applyFont="1" applyBorder="1" applyAlignment="1">
      <alignment horizontal="center" wrapText="1"/>
    </xf>
    <xf numFmtId="164" fontId="2" fillId="5" borderId="4" xfId="1" applyNumberFormat="1" applyFont="1" applyFill="1" applyBorder="1" applyAlignment="1">
      <alignment horizontal="center" wrapText="1"/>
    </xf>
    <xf numFmtId="17" fontId="5" fillId="0" borderId="4" xfId="0" applyNumberFormat="1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164" fontId="5" fillId="0" borderId="19" xfId="1" applyNumberFormat="1" applyFont="1" applyBorder="1" applyAlignment="1">
      <alignment horizontal="center" wrapText="1"/>
    </xf>
    <xf numFmtId="10" fontId="5" fillId="0" borderId="19" xfId="0" applyNumberFormat="1" applyFont="1" applyBorder="1" applyAlignment="1">
      <alignment horizontal="center" wrapText="1"/>
    </xf>
    <xf numFmtId="164" fontId="2" fillId="5" borderId="19" xfId="1" applyNumberFormat="1" applyFont="1" applyFill="1" applyBorder="1" applyAlignment="1">
      <alignment horizontal="center" wrapText="1"/>
    </xf>
    <xf numFmtId="17" fontId="5" fillId="0" borderId="19" xfId="0" applyNumberFormat="1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164" fontId="5" fillId="0" borderId="17" xfId="0" applyNumberFormat="1" applyFont="1" applyBorder="1" applyAlignment="1">
      <alignment horizontal="center" wrapText="1"/>
    </xf>
    <xf numFmtId="164" fontId="5" fillId="0" borderId="17" xfId="1" applyNumberFormat="1" applyFont="1" applyBorder="1" applyAlignment="1">
      <alignment horizontal="center" wrapText="1"/>
    </xf>
    <xf numFmtId="164" fontId="2" fillId="5" borderId="17" xfId="1" applyNumberFormat="1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43" fontId="5" fillId="0" borderId="0" xfId="1" applyFont="1" applyBorder="1" applyAlignment="1">
      <alignment wrapText="1"/>
    </xf>
    <xf numFmtId="0" fontId="5" fillId="0" borderId="0" xfId="0" applyFont="1" applyAlignment="1">
      <alignment horizontal="center" wrapText="1"/>
    </xf>
    <xf numFmtId="43" fontId="5" fillId="0" borderId="0" xfId="1" applyFont="1" applyBorder="1" applyAlignment="1">
      <alignment horizontal="center" wrapText="1"/>
    </xf>
    <xf numFmtId="0" fontId="2" fillId="0" borderId="0" xfId="0" applyFont="1" applyAlignment="1">
      <alignment wrapText="1"/>
    </xf>
    <xf numFmtId="43" fontId="5" fillId="0" borderId="16" xfId="1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5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3" fontId="2" fillId="0" borderId="24" xfId="0" applyNumberFormat="1" applyFont="1" applyBorder="1" applyAlignment="1">
      <alignment horizontal="center" vertical="center" wrapText="1"/>
    </xf>
    <xf numFmtId="10" fontId="2" fillId="0" borderId="24" xfId="0" applyNumberFormat="1" applyFont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164" fontId="6" fillId="2" borderId="4" xfId="1" applyNumberFormat="1" applyFont="1" applyFill="1" applyBorder="1" applyAlignment="1">
      <alignment horizontal="center" vertical="center" wrapText="1"/>
    </xf>
    <xf numFmtId="3" fontId="5" fillId="2" borderId="4" xfId="1" applyNumberFormat="1" applyFont="1" applyFill="1" applyBorder="1" applyAlignment="1">
      <alignment horizontal="center" vertical="center" wrapText="1"/>
    </xf>
    <xf numFmtId="10" fontId="5" fillId="2" borderId="4" xfId="0" applyNumberFormat="1" applyFont="1" applyFill="1" applyBorder="1" applyAlignment="1">
      <alignment horizontal="center" vertical="center" wrapText="1"/>
    </xf>
    <xf numFmtId="164" fontId="2" fillId="3" borderId="4" xfId="1" applyNumberFormat="1" applyFont="1" applyFill="1" applyBorder="1" applyAlignment="1">
      <alignment horizontal="center" vertical="center" wrapText="1"/>
    </xf>
    <xf numFmtId="17" fontId="5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2" fillId="3" borderId="4" xfId="1" applyNumberFormat="1" applyFont="1" applyFill="1" applyBorder="1" applyAlignment="1">
      <alignment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3" fontId="5" fillId="0" borderId="4" xfId="1" applyNumberFormat="1" applyFont="1" applyFill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17" fontId="5" fillId="0" borderId="4" xfId="0" applyNumberFormat="1" applyFont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center" vertical="center" wrapText="1"/>
    </xf>
    <xf numFmtId="17" fontId="6" fillId="4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wrapText="1"/>
    </xf>
    <xf numFmtId="0" fontId="8" fillId="4" borderId="4" xfId="0" applyFont="1" applyFill="1" applyBorder="1"/>
    <xf numFmtId="0" fontId="8" fillId="4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vertical="center" wrapText="1"/>
    </xf>
    <xf numFmtId="164" fontId="2" fillId="2" borderId="4" xfId="1" applyNumberFormat="1" applyFont="1" applyFill="1" applyBorder="1" applyAlignment="1">
      <alignment vertical="center" wrapText="1"/>
    </xf>
    <xf numFmtId="17" fontId="5" fillId="2" borderId="4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8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64" fontId="18" fillId="0" borderId="4" xfId="0" applyNumberFormat="1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4" xfId="0" applyFont="1" applyBorder="1"/>
    <xf numFmtId="0" fontId="5" fillId="0" borderId="26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5" fillId="0" borderId="27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3" fontId="5" fillId="2" borderId="17" xfId="0" applyNumberFormat="1" applyFont="1" applyFill="1" applyBorder="1" applyAlignment="1">
      <alignment horizontal="center" vertical="center" wrapText="1"/>
    </xf>
    <xf numFmtId="10" fontId="5" fillId="2" borderId="17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center" wrapText="1"/>
    </xf>
    <xf numFmtId="0" fontId="6" fillId="2" borderId="19" xfId="0" applyFont="1" applyFill="1" applyBorder="1" applyAlignment="1">
      <alignment horizontal="center" vertical="center" wrapText="1"/>
    </xf>
    <xf numFmtId="164" fontId="5" fillId="2" borderId="19" xfId="1" applyNumberFormat="1" applyFont="1" applyFill="1" applyBorder="1" applyAlignment="1">
      <alignment horizontal="center" vertical="center" wrapText="1"/>
    </xf>
    <xf numFmtId="3" fontId="5" fillId="2" borderId="19" xfId="1" applyNumberFormat="1" applyFont="1" applyFill="1" applyBorder="1" applyAlignment="1">
      <alignment horizontal="center" vertical="center" wrapText="1"/>
    </xf>
    <xf numFmtId="10" fontId="5" fillId="2" borderId="19" xfId="0" applyNumberFormat="1" applyFont="1" applyFill="1" applyBorder="1" applyAlignment="1">
      <alignment horizontal="center" vertical="center" wrapText="1"/>
    </xf>
    <xf numFmtId="164" fontId="2" fillId="2" borderId="19" xfId="1" applyNumberFormat="1" applyFont="1" applyFill="1" applyBorder="1" applyAlignment="1">
      <alignment vertical="center" wrapText="1"/>
    </xf>
    <xf numFmtId="0" fontId="5" fillId="2" borderId="19" xfId="0" applyFont="1" applyFill="1" applyBorder="1" applyAlignment="1">
      <alignment horizontal="center" vertical="center" wrapText="1"/>
    </xf>
    <xf numFmtId="17" fontId="5" fillId="2" borderId="19" xfId="0" applyNumberFormat="1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164" fontId="6" fillId="2" borderId="17" xfId="1" applyNumberFormat="1" applyFont="1" applyFill="1" applyBorder="1" applyAlignment="1">
      <alignment horizontal="center" vertical="center" wrapText="1"/>
    </xf>
    <xf numFmtId="3" fontId="5" fillId="2" borderId="17" xfId="1" applyNumberFormat="1" applyFont="1" applyFill="1" applyBorder="1" applyAlignment="1">
      <alignment horizontal="center" vertical="center" wrapText="1"/>
    </xf>
    <xf numFmtId="164" fontId="2" fillId="3" borderId="17" xfId="1" applyNumberFormat="1" applyFont="1" applyFill="1" applyBorder="1" applyAlignment="1">
      <alignment vertical="center" wrapText="1"/>
    </xf>
    <xf numFmtId="17" fontId="5" fillId="4" borderId="17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/>
    </xf>
    <xf numFmtId="0" fontId="6" fillId="2" borderId="26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left" vertical="center" wrapText="1"/>
    </xf>
    <xf numFmtId="1" fontId="5" fillId="2" borderId="19" xfId="0" applyNumberFormat="1" applyFont="1" applyFill="1" applyBorder="1" applyAlignment="1">
      <alignment horizontal="center" vertical="center" wrapText="1"/>
    </xf>
    <xf numFmtId="164" fontId="6" fillId="2" borderId="19" xfId="1" applyNumberFormat="1" applyFont="1" applyFill="1" applyBorder="1" applyAlignment="1">
      <alignment horizontal="center" vertical="center" wrapText="1"/>
    </xf>
    <xf numFmtId="164" fontId="2" fillId="3" borderId="19" xfId="1" applyNumberFormat="1" applyFont="1" applyFill="1" applyBorder="1" applyAlignment="1">
      <alignment horizontal="center" vertical="center" wrapText="1"/>
    </xf>
    <xf numFmtId="17" fontId="5" fillId="4" borderId="19" xfId="0" applyNumberFormat="1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5" fillId="0" borderId="8" xfId="0" applyFont="1" applyBorder="1"/>
    <xf numFmtId="0" fontId="18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164" fontId="18" fillId="0" borderId="17" xfId="0" applyNumberFormat="1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15" fillId="0" borderId="17" xfId="0" applyFont="1" applyBorder="1"/>
    <xf numFmtId="0" fontId="15" fillId="0" borderId="5" xfId="0" applyFont="1" applyBorder="1"/>
    <xf numFmtId="0" fontId="16" fillId="0" borderId="1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" fontId="5" fillId="2" borderId="4" xfId="1" applyNumberFormat="1" applyFont="1" applyFill="1" applyBorder="1" applyAlignment="1">
      <alignment horizontal="center" vertical="center" wrapText="1"/>
    </xf>
    <xf numFmtId="17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/>
    <xf numFmtId="0" fontId="19" fillId="0" borderId="4" xfId="0" applyFont="1" applyBorder="1"/>
    <xf numFmtId="3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wrapText="1"/>
    </xf>
    <xf numFmtId="3" fontId="7" fillId="2" borderId="4" xfId="0" applyNumberFormat="1" applyFont="1" applyFill="1" applyBorder="1" applyAlignment="1">
      <alignment wrapText="1"/>
    </xf>
    <xf numFmtId="10" fontId="7" fillId="2" borderId="4" xfId="0" applyNumberFormat="1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164" fontId="5" fillId="2" borderId="32" xfId="1" applyNumberFormat="1" applyFont="1" applyFill="1" applyBorder="1" applyAlignment="1">
      <alignment horizontal="center" vertical="center" wrapText="1"/>
    </xf>
    <xf numFmtId="3" fontId="5" fillId="2" borderId="32" xfId="1" applyNumberFormat="1" applyFont="1" applyFill="1" applyBorder="1" applyAlignment="1">
      <alignment horizontal="center" vertical="center" wrapText="1"/>
    </xf>
    <xf numFmtId="1" fontId="5" fillId="2" borderId="32" xfId="1" applyNumberFormat="1" applyFont="1" applyFill="1" applyBorder="1" applyAlignment="1">
      <alignment horizontal="center" vertical="center" wrapText="1"/>
    </xf>
    <xf numFmtId="10" fontId="5" fillId="2" borderId="32" xfId="0" applyNumberFormat="1" applyFont="1" applyFill="1" applyBorder="1" applyAlignment="1">
      <alignment horizontal="center" vertical="center" wrapText="1"/>
    </xf>
    <xf numFmtId="164" fontId="2" fillId="3" borderId="32" xfId="1" applyNumberFormat="1" applyFont="1" applyFill="1" applyBorder="1" applyAlignment="1">
      <alignment vertical="center" wrapText="1"/>
    </xf>
    <xf numFmtId="17" fontId="7" fillId="2" borderId="32" xfId="0" applyNumberFormat="1" applyFont="1" applyFill="1" applyBorder="1" applyAlignment="1">
      <alignment horizontal="center" vertical="center" wrapText="1"/>
    </xf>
    <xf numFmtId="17" fontId="5" fillId="4" borderId="32" xfId="0" applyNumberFormat="1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64" fontId="5" fillId="2" borderId="17" xfId="1" applyNumberFormat="1" applyFont="1" applyFill="1" applyBorder="1" applyAlignment="1">
      <alignment horizontal="center" vertical="center" wrapText="1"/>
    </xf>
    <xf numFmtId="3" fontId="7" fillId="2" borderId="17" xfId="0" applyNumberFormat="1" applyFont="1" applyFill="1" applyBorder="1" applyAlignment="1">
      <alignment wrapText="1"/>
    </xf>
    <xf numFmtId="0" fontId="7" fillId="2" borderId="17" xfId="0" applyFont="1" applyFill="1" applyBorder="1" applyAlignment="1">
      <alignment horizontal="center" wrapText="1"/>
    </xf>
    <xf numFmtId="0" fontId="7" fillId="2" borderId="17" xfId="0" applyFont="1" applyFill="1" applyBorder="1" applyAlignment="1">
      <alignment wrapText="1"/>
    </xf>
    <xf numFmtId="0" fontId="7" fillId="2" borderId="33" xfId="0" applyFont="1" applyFill="1" applyBorder="1" applyAlignment="1">
      <alignment horizontal="left" vertical="center" wrapText="1"/>
    </xf>
    <xf numFmtId="0" fontId="7" fillId="0" borderId="26" xfId="0" applyFont="1" applyBorder="1" applyAlignment="1">
      <alignment wrapText="1"/>
    </xf>
    <xf numFmtId="0" fontId="5" fillId="2" borderId="34" xfId="0" applyFont="1" applyFill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3" fontId="2" fillId="0" borderId="29" xfId="0" applyNumberFormat="1" applyFont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center" vertical="center" wrapText="1"/>
    </xf>
    <xf numFmtId="10" fontId="2" fillId="0" borderId="3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/>
    </xf>
    <xf numFmtId="17" fontId="7" fillId="2" borderId="32" xfId="0" applyNumberFormat="1" applyFont="1" applyFill="1" applyBorder="1" applyAlignment="1">
      <alignment wrapText="1"/>
    </xf>
    <xf numFmtId="0" fontId="5" fillId="2" borderId="9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8" fillId="2" borderId="17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wrapText="1"/>
    </xf>
    <xf numFmtId="0" fontId="8" fillId="4" borderId="17" xfId="0" applyFont="1" applyFill="1" applyBorder="1"/>
    <xf numFmtId="0" fontId="8" fillId="4" borderId="17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center" vertical="center" wrapText="1"/>
    </xf>
    <xf numFmtId="8" fontId="7" fillId="6" borderId="4" xfId="0" applyNumberFormat="1" applyFont="1" applyFill="1" applyBorder="1" applyAlignment="1">
      <alignment horizontal="center" vertical="center" wrapText="1"/>
    </xf>
    <xf numFmtId="10" fontId="7" fillId="6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 wrapText="1"/>
    </xf>
    <xf numFmtId="8" fontId="7" fillId="6" borderId="32" xfId="0" applyNumberFormat="1" applyFont="1" applyFill="1" applyBorder="1" applyAlignment="1">
      <alignment horizontal="center" vertical="center" wrapText="1"/>
    </xf>
    <xf numFmtId="10" fontId="7" fillId="6" borderId="32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wrapText="1"/>
    </xf>
    <xf numFmtId="0" fontId="6" fillId="2" borderId="9" xfId="0" applyFont="1" applyFill="1" applyBorder="1" applyAlignment="1">
      <alignment wrapText="1"/>
    </xf>
    <xf numFmtId="0" fontId="6" fillId="6" borderId="33" xfId="0" applyFont="1" applyFill="1" applyBorder="1" applyAlignment="1">
      <alignment wrapText="1"/>
    </xf>
    <xf numFmtId="0" fontId="6" fillId="6" borderId="26" xfId="0" applyFont="1" applyFill="1" applyBorder="1" applyAlignment="1">
      <alignment wrapText="1"/>
    </xf>
    <xf numFmtId="0" fontId="5" fillId="0" borderId="26" xfId="0" applyFont="1" applyBorder="1" applyAlignment="1">
      <alignment horizontal="left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17" fontId="5" fillId="5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" fontId="5" fillId="0" borderId="4" xfId="1" applyNumberFormat="1" applyFont="1" applyFill="1" applyBorder="1" applyAlignment="1">
      <alignment horizontal="center" vertical="center" wrapText="1"/>
    </xf>
    <xf numFmtId="17" fontId="7" fillId="0" borderId="4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8" fontId="6" fillId="0" borderId="32" xfId="0" applyNumberFormat="1" applyFont="1" applyBorder="1" applyAlignment="1">
      <alignment horizontal="center" vertical="center"/>
    </xf>
    <xf numFmtId="17" fontId="5" fillId="0" borderId="32" xfId="0" applyNumberFormat="1" applyFont="1" applyBorder="1" applyAlignment="1">
      <alignment horizontal="center" vertical="center" wrapText="1"/>
    </xf>
    <xf numFmtId="17" fontId="5" fillId="5" borderId="32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6" borderId="32" xfId="0" applyFont="1" applyFill="1" applyBorder="1" applyAlignment="1">
      <alignment vertical="center" wrapText="1"/>
    </xf>
    <xf numFmtId="10" fontId="7" fillId="6" borderId="32" xfId="0" applyNumberFormat="1" applyFont="1" applyFill="1" applyBorder="1" applyAlignment="1">
      <alignment vertical="center" wrapText="1"/>
    </xf>
    <xf numFmtId="8" fontId="12" fillId="7" borderId="32" xfId="0" applyNumberFormat="1" applyFont="1" applyFill="1" applyBorder="1" applyAlignment="1">
      <alignment vertical="center" wrapText="1"/>
    </xf>
    <xf numFmtId="0" fontId="7" fillId="8" borderId="32" xfId="0" applyFont="1" applyFill="1" applyBorder="1" applyAlignment="1">
      <alignment vertical="center" wrapText="1"/>
    </xf>
    <xf numFmtId="0" fontId="7" fillId="6" borderId="15" xfId="0" applyFont="1" applyFill="1" applyBorder="1" applyAlignment="1">
      <alignment vertical="center" wrapText="1"/>
    </xf>
    <xf numFmtId="0" fontId="11" fillId="0" borderId="33" xfId="0" applyFont="1" applyBorder="1" applyAlignment="1">
      <alignment vertical="center" wrapText="1"/>
    </xf>
    <xf numFmtId="10" fontId="7" fillId="0" borderId="4" xfId="0" applyNumberFormat="1" applyFont="1" applyBorder="1" applyAlignment="1">
      <alignment wrapText="1"/>
    </xf>
    <xf numFmtId="8" fontId="12" fillId="7" borderId="4" xfId="0" applyNumberFormat="1" applyFont="1" applyFill="1" applyBorder="1" applyAlignment="1">
      <alignment wrapText="1"/>
    </xf>
    <xf numFmtId="0" fontId="7" fillId="6" borderId="4" xfId="0" applyFont="1" applyFill="1" applyBorder="1" applyAlignment="1">
      <alignment wrapText="1"/>
    </xf>
    <xf numFmtId="17" fontId="7" fillId="0" borderId="4" xfId="0" applyNumberFormat="1" applyFont="1" applyBorder="1" applyAlignment="1">
      <alignment wrapText="1"/>
    </xf>
    <xf numFmtId="8" fontId="7" fillId="0" borderId="4" xfId="0" applyNumberFormat="1" applyFont="1" applyBorder="1" applyAlignment="1">
      <alignment wrapText="1"/>
    </xf>
    <xf numFmtId="0" fontId="7" fillId="0" borderId="32" xfId="0" applyFont="1" applyBorder="1" applyAlignment="1">
      <alignment wrapText="1"/>
    </xf>
    <xf numFmtId="10" fontId="7" fillId="0" borderId="32" xfId="0" applyNumberFormat="1" applyFont="1" applyBorder="1" applyAlignment="1">
      <alignment wrapText="1"/>
    </xf>
    <xf numFmtId="8" fontId="12" fillId="7" borderId="32" xfId="0" applyNumberFormat="1" applyFont="1" applyFill="1" applyBorder="1" applyAlignment="1">
      <alignment wrapText="1"/>
    </xf>
    <xf numFmtId="0" fontId="7" fillId="6" borderId="32" xfId="0" applyFont="1" applyFill="1" applyBorder="1" applyAlignment="1">
      <alignment wrapText="1"/>
    </xf>
    <xf numFmtId="17" fontId="7" fillId="0" borderId="32" xfId="0" applyNumberFormat="1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17" xfId="0" applyFont="1" applyBorder="1" applyAlignment="1">
      <alignment horizontal="center" vertical="center" wrapText="1"/>
    </xf>
    <xf numFmtId="164" fontId="5" fillId="0" borderId="17" xfId="1" applyNumberFormat="1" applyFont="1" applyFill="1" applyBorder="1" applyAlignment="1">
      <alignment horizontal="center" vertical="center" wrapText="1"/>
    </xf>
    <xf numFmtId="3" fontId="5" fillId="0" borderId="17" xfId="1" applyNumberFormat="1" applyFont="1" applyFill="1" applyBorder="1" applyAlignment="1">
      <alignment horizontal="center" vertical="center" wrapText="1"/>
    </xf>
    <xf numFmtId="1" fontId="5" fillId="0" borderId="17" xfId="1" applyNumberFormat="1" applyFont="1" applyFill="1" applyBorder="1" applyAlignment="1">
      <alignment horizontal="center" vertical="center" wrapText="1"/>
    </xf>
    <xf numFmtId="10" fontId="5" fillId="0" borderId="17" xfId="0" applyNumberFormat="1" applyFont="1" applyBorder="1" applyAlignment="1">
      <alignment horizontal="center" vertical="center" wrapText="1"/>
    </xf>
    <xf numFmtId="17" fontId="7" fillId="0" borderId="17" xfId="0" applyNumberFormat="1" applyFont="1" applyBorder="1" applyAlignment="1">
      <alignment horizontal="center" vertical="center" wrapText="1"/>
    </xf>
    <xf numFmtId="17" fontId="5" fillId="0" borderId="17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33" xfId="0" applyFont="1" applyBorder="1" applyAlignment="1">
      <alignment wrapText="1"/>
    </xf>
    <xf numFmtId="0" fontId="7" fillId="6" borderId="26" xfId="0" applyFont="1" applyFill="1" applyBorder="1" applyAlignment="1">
      <alignment wrapText="1"/>
    </xf>
    <xf numFmtId="0" fontId="7" fillId="0" borderId="27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/>
    </xf>
    <xf numFmtId="0" fontId="7" fillId="0" borderId="2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8" fillId="0" borderId="32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164" fontId="18" fillId="0" borderId="32" xfId="0" applyNumberFormat="1" applyFont="1" applyBorder="1" applyAlignment="1">
      <alignment vertical="center"/>
    </xf>
    <xf numFmtId="0" fontId="15" fillId="0" borderId="32" xfId="0" applyFont="1" applyBorder="1" applyAlignment="1">
      <alignment vertical="center"/>
    </xf>
    <xf numFmtId="0" fontId="15" fillId="0" borderId="32" xfId="0" applyFont="1" applyBorder="1"/>
    <xf numFmtId="0" fontId="15" fillId="0" borderId="15" xfId="0" applyFont="1" applyBorder="1"/>
    <xf numFmtId="0" fontId="17" fillId="0" borderId="33" xfId="0" applyFont="1" applyBorder="1" applyAlignment="1">
      <alignment vertical="center" wrapText="1"/>
    </xf>
    <xf numFmtId="0" fontId="17" fillId="0" borderId="26" xfId="0" applyFont="1" applyBorder="1" applyAlignment="1">
      <alignment vertical="center" wrapText="1"/>
    </xf>
    <xf numFmtId="0" fontId="17" fillId="0" borderId="27" xfId="0" applyFont="1" applyBorder="1" applyAlignment="1">
      <alignment vertical="center" wrapText="1"/>
    </xf>
    <xf numFmtId="0" fontId="16" fillId="0" borderId="34" xfId="0" applyFont="1" applyBorder="1" applyAlignment="1">
      <alignment horizontal="center" vertical="center"/>
    </xf>
    <xf numFmtId="0" fontId="15" fillId="0" borderId="8" xfId="0" applyFont="1" applyBorder="1" applyAlignment="1">
      <alignment wrapText="1"/>
    </xf>
    <xf numFmtId="0" fontId="9" fillId="0" borderId="13" xfId="2" applyFont="1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4">
    <cellStyle name="Hipervínculo" xfId="2" builtinId="8"/>
    <cellStyle name="Millares" xfId="1" builtinId="3"/>
    <cellStyle name="Millares 2" xfId="3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FF00FF"/>
      <color rgb="FF0000FF"/>
      <color rgb="FFFFFF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rdetalde.ehu.es\grupos$\Users\abperez003\Desktop\PREVISION-CONTRATOS\Resumen\ARABA%20Planificacion-contratos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perez003\AppData\Local\Microsoft\Windows\INetCache\Content.Outlook\XEQ0V7MI\Copia%20de%20Copia%20de%20Planificacion-contratos-2025%20incluyendo%20VADRISA%20-%20copi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perez003\Desktop\PREVISION-CONTRATOS\Resumen\Copia%20de%20Planificacion-contratos-2025_Bizkai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perez003\Desktop\PREVISION-CONTRATOS\Resumen\ARABA%20Planificacion-contratos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SGG"/>
      <sheetName val="ARABA"/>
      <sheetName val="Hoja2"/>
    </sheetNames>
    <sheetDataSet>
      <sheetData sheetId="0" refreshError="1"/>
      <sheetData sheetId="1" refreshError="1"/>
      <sheetData sheetId="2">
        <row r="2">
          <cell r="C2" t="str">
            <v>ya enviado</v>
          </cell>
        </row>
        <row r="3">
          <cell r="C3" t="str">
            <v>nov 2024</v>
          </cell>
        </row>
        <row r="4">
          <cell r="C4" t="str">
            <v>dic 2024</v>
          </cell>
        </row>
        <row r="5">
          <cell r="C5" t="str">
            <v>ene 2025</v>
          </cell>
        </row>
        <row r="6">
          <cell r="C6" t="str">
            <v>feb 2025</v>
          </cell>
        </row>
        <row r="7">
          <cell r="C7" t="str">
            <v>marz 2025</v>
          </cell>
        </row>
        <row r="8">
          <cell r="C8" t="str">
            <v>abr 2025</v>
          </cell>
        </row>
        <row r="9">
          <cell r="C9" t="str">
            <v>may 2025</v>
          </cell>
        </row>
        <row r="10">
          <cell r="C10" t="str">
            <v>jun 2025</v>
          </cell>
        </row>
        <row r="11">
          <cell r="C11" t="str">
            <v>jul 2025</v>
          </cell>
        </row>
        <row r="12">
          <cell r="C12" t="str">
            <v>agos 2025</v>
          </cell>
        </row>
        <row r="13">
          <cell r="C13" t="str">
            <v>sept 2025</v>
          </cell>
        </row>
        <row r="14">
          <cell r="C14" t="str">
            <v>oct 2025</v>
          </cell>
        </row>
        <row r="15">
          <cell r="C15" t="str">
            <v>nov 2025</v>
          </cell>
        </row>
        <row r="16">
          <cell r="C16" t="str">
            <v>dic 2025</v>
          </cell>
        </row>
        <row r="17">
          <cell r="C17" t="str">
            <v>sin definir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SGG"/>
      <sheetName val="ARABA"/>
      <sheetName val="Hoja2"/>
    </sheetNames>
    <sheetDataSet>
      <sheetData sheetId="0" refreshError="1"/>
      <sheetData sheetId="1" refreshError="1"/>
      <sheetData sheetId="2">
        <row r="2">
          <cell r="C2" t="str">
            <v>ya enviado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icitaciones.es/blog/codigos-cp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workbookViewId="0">
      <selection activeCell="B20" sqref="B20"/>
    </sheetView>
  </sheetViews>
  <sheetFormatPr baseColWidth="10" defaultColWidth="24.42578125" defaultRowHeight="12.75" x14ac:dyDescent="0.2"/>
  <cols>
    <col min="1" max="1" width="6.5703125" style="21" bestFit="1" customWidth="1"/>
    <col min="2" max="2" width="50.85546875" style="21" customWidth="1"/>
    <col min="3" max="3" width="14.42578125" style="55" customWidth="1"/>
    <col min="4" max="4" width="19.85546875" style="21" customWidth="1"/>
    <col min="5" max="7" width="16.5703125" style="21" customWidth="1"/>
    <col min="8" max="8" width="26.28515625" style="21" customWidth="1"/>
    <col min="9" max="9" width="12.5703125" style="21" customWidth="1"/>
    <col min="10" max="10" width="24.42578125" style="21"/>
    <col min="11" max="11" width="20" style="21" customWidth="1"/>
    <col min="12" max="16384" width="24.42578125" style="21"/>
  </cols>
  <sheetData>
    <row r="1" spans="1:12" ht="79.5" customHeight="1" thickBot="1" x14ac:dyDescent="0.25">
      <c r="A1" s="52" t="s">
        <v>0</v>
      </c>
      <c r="B1" s="51" t="s">
        <v>1</v>
      </c>
      <c r="C1" s="1" t="s">
        <v>2</v>
      </c>
      <c r="D1" s="1" t="s">
        <v>141</v>
      </c>
      <c r="E1" s="1" t="s">
        <v>3</v>
      </c>
      <c r="F1" s="1" t="s">
        <v>4</v>
      </c>
      <c r="G1" s="1" t="s">
        <v>5</v>
      </c>
      <c r="H1" s="1" t="s">
        <v>139</v>
      </c>
      <c r="I1" s="1" t="s">
        <v>7</v>
      </c>
      <c r="J1" s="1" t="s">
        <v>8</v>
      </c>
      <c r="K1" s="1" t="s">
        <v>9</v>
      </c>
      <c r="L1" s="2" t="s">
        <v>10</v>
      </c>
    </row>
    <row r="2" spans="1:12" ht="38.25" x14ac:dyDescent="0.2">
      <c r="A2" s="108">
        <v>1</v>
      </c>
      <c r="B2" s="105" t="s">
        <v>11</v>
      </c>
      <c r="C2" s="53" t="s">
        <v>12</v>
      </c>
      <c r="D2" s="22" t="s">
        <v>13</v>
      </c>
      <c r="E2" s="23">
        <v>200000</v>
      </c>
      <c r="F2" s="23">
        <v>0</v>
      </c>
      <c r="G2" s="24">
        <v>0.1</v>
      </c>
      <c r="H2" s="25">
        <v>220000</v>
      </c>
      <c r="I2" s="22" t="s">
        <v>14</v>
      </c>
      <c r="J2" s="26">
        <v>46204</v>
      </c>
      <c r="K2" s="22" t="s">
        <v>15</v>
      </c>
      <c r="L2" s="27"/>
    </row>
    <row r="3" spans="1:12" ht="25.5" x14ac:dyDescent="0.2">
      <c r="A3" s="108">
        <v>2</v>
      </c>
      <c r="B3" s="105" t="s">
        <v>16</v>
      </c>
      <c r="C3" s="53" t="s">
        <v>12</v>
      </c>
      <c r="D3" s="22" t="s">
        <v>17</v>
      </c>
      <c r="E3" s="23">
        <v>240000</v>
      </c>
      <c r="F3" s="23">
        <v>0</v>
      </c>
      <c r="G3" s="24">
        <v>0.1</v>
      </c>
      <c r="H3" s="25">
        <v>264000</v>
      </c>
      <c r="I3" s="22" t="s">
        <v>18</v>
      </c>
      <c r="J3" s="26">
        <v>46266</v>
      </c>
      <c r="K3" s="22" t="s">
        <v>15</v>
      </c>
      <c r="L3" s="27"/>
    </row>
    <row r="4" spans="1:12" ht="25.5" x14ac:dyDescent="0.2">
      <c r="A4" s="108">
        <v>3</v>
      </c>
      <c r="B4" s="105" t="s">
        <v>19</v>
      </c>
      <c r="C4" s="53" t="s">
        <v>20</v>
      </c>
      <c r="D4" s="22" t="s">
        <v>21</v>
      </c>
      <c r="E4" s="23">
        <v>2000000</v>
      </c>
      <c r="F4" s="23">
        <v>0</v>
      </c>
      <c r="G4" s="24">
        <v>0.1</v>
      </c>
      <c r="H4" s="25">
        <v>500000</v>
      </c>
      <c r="I4" s="22" t="s">
        <v>14</v>
      </c>
      <c r="J4" s="26">
        <v>46296</v>
      </c>
      <c r="K4" s="22" t="s">
        <v>15</v>
      </c>
      <c r="L4" s="27"/>
    </row>
    <row r="5" spans="1:12" x14ac:dyDescent="0.2">
      <c r="A5" s="109"/>
      <c r="B5" s="106"/>
      <c r="C5" s="53"/>
      <c r="D5" s="22"/>
      <c r="E5" s="29"/>
      <c r="F5" s="29"/>
      <c r="G5" s="30"/>
      <c r="H5" s="31"/>
      <c r="I5" s="22"/>
      <c r="J5" s="26"/>
      <c r="K5" s="22"/>
      <c r="L5" s="27"/>
    </row>
    <row r="6" spans="1:12" x14ac:dyDescent="0.2">
      <c r="A6" s="108"/>
      <c r="B6" s="105"/>
      <c r="C6" s="53"/>
      <c r="D6" s="22"/>
      <c r="E6" s="23"/>
      <c r="F6" s="23"/>
      <c r="G6" s="24"/>
      <c r="H6" s="25"/>
      <c r="I6" s="22"/>
      <c r="J6" s="32"/>
      <c r="K6" s="22"/>
      <c r="L6" s="27"/>
    </row>
    <row r="7" spans="1:12" x14ac:dyDescent="0.2">
      <c r="A7" s="109"/>
      <c r="B7" s="105"/>
      <c r="C7" s="53"/>
      <c r="D7" s="22"/>
      <c r="E7" s="23"/>
      <c r="F7" s="23"/>
      <c r="G7" s="24"/>
      <c r="H7" s="25"/>
      <c r="I7" s="22"/>
      <c r="J7" s="26"/>
      <c r="K7" s="22"/>
      <c r="L7" s="27"/>
    </row>
    <row r="8" spans="1:12" x14ac:dyDescent="0.2">
      <c r="A8" s="108"/>
      <c r="B8" s="105"/>
      <c r="C8" s="53"/>
      <c r="D8" s="22"/>
      <c r="E8" s="23"/>
      <c r="F8" s="23"/>
      <c r="G8" s="24"/>
      <c r="H8" s="25"/>
      <c r="I8" s="22"/>
      <c r="J8" s="22"/>
      <c r="K8" s="22"/>
      <c r="L8" s="27"/>
    </row>
    <row r="9" spans="1:12" x14ac:dyDescent="0.2">
      <c r="A9" s="109"/>
      <c r="B9" s="105"/>
      <c r="C9" s="53"/>
      <c r="D9" s="22"/>
      <c r="E9" s="23"/>
      <c r="F9" s="23"/>
      <c r="G9" s="24"/>
      <c r="H9" s="25"/>
      <c r="I9" s="22"/>
      <c r="J9" s="22"/>
      <c r="K9" s="22"/>
      <c r="L9" s="27"/>
    </row>
    <row r="10" spans="1:12" x14ac:dyDescent="0.2">
      <c r="A10" s="108"/>
      <c r="B10" s="105"/>
      <c r="C10" s="53"/>
      <c r="D10" s="22"/>
      <c r="E10" s="23"/>
      <c r="F10" s="23"/>
      <c r="G10" s="24"/>
      <c r="H10" s="25"/>
      <c r="I10" s="22"/>
      <c r="J10" s="22"/>
      <c r="K10" s="22"/>
      <c r="L10" s="27"/>
    </row>
    <row r="11" spans="1:12" x14ac:dyDescent="0.2">
      <c r="A11" s="109"/>
      <c r="B11" s="105"/>
      <c r="C11" s="53"/>
      <c r="D11" s="22"/>
      <c r="E11" s="23"/>
      <c r="F11" s="23"/>
      <c r="G11" s="24"/>
      <c r="H11" s="25"/>
      <c r="I11" s="22"/>
      <c r="J11" s="22"/>
      <c r="K11" s="22"/>
      <c r="L11" s="27"/>
    </row>
    <row r="12" spans="1:12" x14ac:dyDescent="0.2">
      <c r="A12" s="108"/>
      <c r="B12" s="105"/>
      <c r="C12" s="53"/>
      <c r="D12" s="22"/>
      <c r="E12" s="23"/>
      <c r="F12" s="23"/>
      <c r="G12" s="24"/>
      <c r="H12" s="25"/>
      <c r="I12" s="22"/>
      <c r="J12" s="22"/>
      <c r="K12" s="22"/>
      <c r="L12" s="27"/>
    </row>
    <row r="13" spans="1:12" x14ac:dyDescent="0.2">
      <c r="A13" s="109"/>
      <c r="B13" s="105"/>
      <c r="C13" s="53"/>
      <c r="D13" s="22"/>
      <c r="E13" s="23"/>
      <c r="F13" s="23"/>
      <c r="G13" s="24"/>
      <c r="H13" s="25"/>
      <c r="I13" s="22"/>
      <c r="J13" s="22"/>
      <c r="K13" s="22"/>
      <c r="L13" s="27"/>
    </row>
    <row r="14" spans="1:12" x14ac:dyDescent="0.2">
      <c r="A14" s="108"/>
      <c r="B14" s="105"/>
      <c r="C14" s="53"/>
      <c r="D14" s="22"/>
      <c r="E14" s="23"/>
      <c r="F14" s="23"/>
      <c r="G14" s="24"/>
      <c r="H14" s="25"/>
      <c r="I14" s="22"/>
      <c r="J14" s="22"/>
      <c r="K14" s="22"/>
      <c r="L14" s="27"/>
    </row>
    <row r="15" spans="1:12" x14ac:dyDescent="0.2">
      <c r="A15" s="109"/>
      <c r="B15" s="105"/>
      <c r="C15" s="53"/>
      <c r="D15" s="22"/>
      <c r="E15" s="33"/>
      <c r="F15" s="23"/>
      <c r="G15" s="24"/>
      <c r="H15" s="25"/>
      <c r="I15" s="22"/>
      <c r="J15" s="22"/>
      <c r="K15" s="22"/>
      <c r="L15" s="27"/>
    </row>
    <row r="16" spans="1:12" ht="13.5" thickBot="1" x14ac:dyDescent="0.25">
      <c r="A16" s="110"/>
      <c r="B16" s="107"/>
      <c r="C16" s="54"/>
      <c r="D16" s="34"/>
      <c r="E16" s="35"/>
      <c r="F16" s="36"/>
      <c r="G16" s="34"/>
      <c r="H16" s="37"/>
      <c r="I16" s="34"/>
      <c r="J16" s="34"/>
      <c r="K16" s="34"/>
      <c r="L16" s="38"/>
    </row>
    <row r="17" spans="3:11" x14ac:dyDescent="0.2">
      <c r="F17" s="39"/>
      <c r="H17" s="39"/>
    </row>
    <row r="18" spans="3:11" x14ac:dyDescent="0.2">
      <c r="C18" s="8"/>
      <c r="D18" s="40"/>
      <c r="E18" s="40"/>
      <c r="F18" s="41"/>
      <c r="G18" s="40"/>
      <c r="H18" s="41"/>
      <c r="I18" s="40"/>
      <c r="J18" s="40"/>
    </row>
    <row r="19" spans="3:11" ht="13.5" thickBot="1" x14ac:dyDescent="0.25">
      <c r="C19" s="8"/>
      <c r="D19" s="40"/>
      <c r="E19" s="40"/>
      <c r="F19" s="41"/>
      <c r="G19" s="40"/>
      <c r="H19" s="41"/>
      <c r="I19" s="40"/>
      <c r="J19" s="40"/>
    </row>
    <row r="20" spans="3:11" ht="26.25" thickBot="1" x14ac:dyDescent="0.25">
      <c r="C20" s="52" t="s">
        <v>22</v>
      </c>
      <c r="D20" s="42" t="s">
        <v>23</v>
      </c>
      <c r="E20" s="40"/>
      <c r="F20" s="40"/>
      <c r="G20" s="40"/>
      <c r="H20" s="43" t="s">
        <v>24</v>
      </c>
      <c r="I20" s="44" t="s">
        <v>25</v>
      </c>
      <c r="J20" s="40"/>
      <c r="K20" s="45" t="s">
        <v>26</v>
      </c>
    </row>
    <row r="21" spans="3:11" x14ac:dyDescent="0.2">
      <c r="C21" s="56" t="s">
        <v>12</v>
      </c>
      <c r="D21" s="284" t="s">
        <v>27</v>
      </c>
      <c r="E21" s="285"/>
      <c r="F21" s="285"/>
      <c r="G21" s="40"/>
      <c r="H21" s="46" t="s">
        <v>28</v>
      </c>
      <c r="I21" s="27" t="s">
        <v>14</v>
      </c>
      <c r="J21" s="40"/>
      <c r="K21" s="47" t="s">
        <v>29</v>
      </c>
    </row>
    <row r="22" spans="3:11" x14ac:dyDescent="0.2">
      <c r="C22" s="57" t="s">
        <v>20</v>
      </c>
      <c r="E22" s="40"/>
      <c r="F22" s="40"/>
      <c r="G22" s="40"/>
      <c r="H22" s="46" t="s">
        <v>30</v>
      </c>
      <c r="I22" s="27" t="s">
        <v>31</v>
      </c>
      <c r="J22" s="40"/>
      <c r="K22" s="48" t="s">
        <v>15</v>
      </c>
    </row>
    <row r="23" spans="3:11" ht="13.5" thickBot="1" x14ac:dyDescent="0.25">
      <c r="C23" s="58" t="s">
        <v>32</v>
      </c>
      <c r="E23" s="40"/>
      <c r="F23" s="40"/>
      <c r="G23" s="40"/>
      <c r="H23" s="46" t="s">
        <v>33</v>
      </c>
      <c r="I23" s="27" t="s">
        <v>34</v>
      </c>
      <c r="J23" s="40"/>
      <c r="K23" s="49" t="s">
        <v>35</v>
      </c>
    </row>
    <row r="24" spans="3:11" ht="13.5" thickBot="1" x14ac:dyDescent="0.25">
      <c r="C24" s="8"/>
      <c r="D24" s="40"/>
      <c r="E24" s="40"/>
      <c r="F24" s="40"/>
      <c r="G24" s="40"/>
      <c r="H24" s="50" t="s">
        <v>36</v>
      </c>
      <c r="I24" s="38" t="s">
        <v>18</v>
      </c>
      <c r="J24" s="40"/>
    </row>
    <row r="25" spans="3:11" x14ac:dyDescent="0.2">
      <c r="C25" s="8"/>
      <c r="D25" s="40"/>
      <c r="E25" s="40"/>
      <c r="F25" s="40"/>
      <c r="G25" s="40"/>
      <c r="H25" s="40"/>
      <c r="I25" s="40"/>
      <c r="J25" s="40"/>
    </row>
  </sheetData>
  <mergeCells count="1">
    <mergeCell ref="D21:F21"/>
  </mergeCells>
  <dataValidations count="4">
    <dataValidation type="list" allowBlank="1" showInputMessage="1" showErrorMessage="1" sqref="K2:K16" xr:uid="{00000000-0002-0000-0000-000000000000}">
      <formula1>$K$21:$K$23</formula1>
    </dataValidation>
    <dataValidation type="list" allowBlank="1" showInputMessage="1" showErrorMessage="1" sqref="C2:C16" xr:uid="{00000000-0002-0000-0000-000001000000}">
      <formula1>$C$21:$C$23</formula1>
    </dataValidation>
    <dataValidation type="list" allowBlank="1" showInputMessage="1" showErrorMessage="1" sqref="I2:I16" xr:uid="{00000000-0002-0000-0000-000002000000}">
      <formula1>$I$21:$I$24</formula1>
    </dataValidation>
    <dataValidation type="list" allowBlank="1" showInputMessage="1" showErrorMessage="1" sqref="C1" xr:uid="{00000000-0002-0000-0000-000003000000}">
      <formula1>$C$24:$C$25</formula1>
    </dataValidation>
  </dataValidations>
  <hyperlinks>
    <hyperlink ref="D21" r:id="rId1" location="listado-cpv" xr:uid="{00000000-0004-0000-0000-000000000000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6"/>
  <sheetViews>
    <sheetView workbookViewId="0">
      <selection activeCell="A6" sqref="A6"/>
    </sheetView>
  </sheetViews>
  <sheetFormatPr baseColWidth="10" defaultColWidth="9.140625" defaultRowHeight="15" x14ac:dyDescent="0.25"/>
  <cols>
    <col min="1" max="1" width="13.28515625" customWidth="1"/>
    <col min="2" max="2" width="22.28515625" customWidth="1"/>
  </cols>
  <sheetData>
    <row r="1" spans="1:2" x14ac:dyDescent="0.25">
      <c r="A1" t="s">
        <v>113</v>
      </c>
      <c r="B1" t="s">
        <v>114</v>
      </c>
    </row>
    <row r="2" spans="1:2" x14ac:dyDescent="0.25">
      <c r="A2" t="s">
        <v>62</v>
      </c>
      <c r="B2" t="s">
        <v>43</v>
      </c>
    </row>
    <row r="3" spans="1:2" x14ac:dyDescent="0.25">
      <c r="A3" t="s">
        <v>71</v>
      </c>
      <c r="B3" t="s">
        <v>20</v>
      </c>
    </row>
    <row r="4" spans="1:2" x14ac:dyDescent="0.25">
      <c r="A4" t="s">
        <v>115</v>
      </c>
      <c r="B4" t="s">
        <v>60</v>
      </c>
    </row>
    <row r="5" spans="1:2" x14ac:dyDescent="0.25">
      <c r="A5" t="s">
        <v>44</v>
      </c>
      <c r="B5" t="s">
        <v>48</v>
      </c>
    </row>
    <row r="6" spans="1:2" x14ac:dyDescent="0.25">
      <c r="B6" t="s">
        <v>116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"/>
  <sheetViews>
    <sheetView zoomScaleNormal="100" workbookViewId="0">
      <pane ySplit="1" topLeftCell="A2" activePane="bottomLeft" state="frozen"/>
      <selection pane="bottomLeft" activeCell="B2" sqref="B2"/>
    </sheetView>
  </sheetViews>
  <sheetFormatPr baseColWidth="10" defaultColWidth="24.42578125" defaultRowHeight="12.75" x14ac:dyDescent="0.2"/>
  <cols>
    <col min="1" max="1" width="6.7109375" style="8" customWidth="1"/>
    <col min="2" max="2" width="40.140625" style="16" customWidth="1"/>
    <col min="3" max="3" width="14.42578125" style="59" customWidth="1"/>
    <col min="4" max="4" width="45.140625" style="8" customWidth="1"/>
    <col min="5" max="5" width="9.85546875" style="8" customWidth="1"/>
    <col min="6" max="6" width="17.5703125" style="17" customWidth="1"/>
    <col min="7" max="7" width="10" style="18" customWidth="1"/>
    <col min="8" max="8" width="9.7109375" style="18" customWidth="1"/>
    <col min="9" max="9" width="14.85546875" style="19" customWidth="1"/>
    <col min="10" max="10" width="16.85546875" style="20" customWidth="1"/>
    <col min="11" max="11" width="11.5703125" style="8" customWidth="1"/>
    <col min="12" max="12" width="14.85546875" style="8" customWidth="1"/>
    <col min="13" max="13" width="15.85546875" style="8" customWidth="1"/>
    <col min="14" max="14" width="14.85546875" style="8" customWidth="1"/>
    <col min="15" max="15" width="66" style="8" customWidth="1"/>
    <col min="16" max="16384" width="24.42578125" style="8"/>
  </cols>
  <sheetData>
    <row r="1" spans="1:15" ht="87.95" customHeight="1" thickBot="1" x14ac:dyDescent="0.3">
      <c r="A1" s="52" t="s">
        <v>0</v>
      </c>
      <c r="B1" s="151" t="s">
        <v>1</v>
      </c>
      <c r="C1" s="52" t="s">
        <v>2</v>
      </c>
      <c r="D1" s="1" t="s">
        <v>141</v>
      </c>
      <c r="E1" s="1" t="s">
        <v>37</v>
      </c>
      <c r="F1" s="3" t="s">
        <v>38</v>
      </c>
      <c r="G1" s="4" t="s">
        <v>39</v>
      </c>
      <c r="H1" s="4" t="s">
        <v>40</v>
      </c>
      <c r="I1" s="5" t="s">
        <v>5</v>
      </c>
      <c r="J1" s="6" t="s">
        <v>140</v>
      </c>
      <c r="K1" s="1" t="s">
        <v>41</v>
      </c>
      <c r="L1" s="1" t="s">
        <v>42</v>
      </c>
      <c r="M1" s="7" t="s">
        <v>8</v>
      </c>
      <c r="N1" s="7" t="s">
        <v>9</v>
      </c>
      <c r="O1" s="2" t="s">
        <v>10</v>
      </c>
    </row>
    <row r="2" spans="1:15" s="9" customFormat="1" ht="91.5" customHeight="1" x14ac:dyDescent="0.25">
      <c r="A2" s="144">
        <v>1</v>
      </c>
      <c r="B2" s="145" t="s">
        <v>59</v>
      </c>
      <c r="C2" s="61" t="s">
        <v>60</v>
      </c>
      <c r="D2" s="130" t="s">
        <v>61</v>
      </c>
      <c r="E2" s="146">
        <v>24</v>
      </c>
      <c r="F2" s="147">
        <v>161538.16</v>
      </c>
      <c r="G2" s="127">
        <v>3</v>
      </c>
      <c r="H2" s="127">
        <v>12</v>
      </c>
      <c r="I2" s="128">
        <v>0.05</v>
      </c>
      <c r="J2" s="148">
        <f>F2+(F2*I2)+((F2/E2)*(G2*H2))</f>
        <v>411922.30800000002</v>
      </c>
      <c r="K2" s="130" t="s">
        <v>62</v>
      </c>
      <c r="L2" s="130"/>
      <c r="M2" s="149"/>
      <c r="N2" s="150"/>
      <c r="O2" s="132" t="s">
        <v>63</v>
      </c>
    </row>
    <row r="3" spans="1:15" s="9" customFormat="1" ht="60" customHeight="1" x14ac:dyDescent="0.25">
      <c r="A3" s="142">
        <v>2</v>
      </c>
      <c r="B3" s="140" t="s">
        <v>64</v>
      </c>
      <c r="C3" s="53" t="s">
        <v>20</v>
      </c>
      <c r="D3" s="71" t="s">
        <v>65</v>
      </c>
      <c r="E3" s="73">
        <v>12</v>
      </c>
      <c r="F3" s="74">
        <v>84035.9</v>
      </c>
      <c r="G3" s="75">
        <v>2</v>
      </c>
      <c r="H3" s="75">
        <v>12</v>
      </c>
      <c r="I3" s="76">
        <v>0</v>
      </c>
      <c r="J3" s="77">
        <f>F3+(F3*I3)+((F3/E3)*(G3*H3))</f>
        <v>252107.69999999998</v>
      </c>
      <c r="K3" s="71" t="s">
        <v>44</v>
      </c>
      <c r="L3" s="71"/>
      <c r="M3" s="78"/>
      <c r="N3" s="79"/>
      <c r="O3" s="112"/>
    </row>
    <row r="4" spans="1:15" s="9" customFormat="1" ht="109.5" customHeight="1" x14ac:dyDescent="0.25">
      <c r="A4" s="142">
        <v>3</v>
      </c>
      <c r="B4" s="140" t="s">
        <v>66</v>
      </c>
      <c r="C4" s="53" t="s">
        <v>60</v>
      </c>
      <c r="D4" s="71" t="s">
        <v>67</v>
      </c>
      <c r="E4" s="71">
        <v>12</v>
      </c>
      <c r="F4" s="74">
        <v>232226.95</v>
      </c>
      <c r="G4" s="75">
        <v>2</v>
      </c>
      <c r="H4" s="75">
        <v>12</v>
      </c>
      <c r="I4" s="76">
        <v>0</v>
      </c>
      <c r="J4" s="77">
        <f t="shared" ref="J4:J5" si="0">F4+(F4*I4)+(((F4+F4*I4)/E4)*(G4*H4))</f>
        <v>696680.85000000009</v>
      </c>
      <c r="K4" s="71" t="s">
        <v>62</v>
      </c>
      <c r="L4" s="71"/>
      <c r="M4" s="78"/>
      <c r="N4" s="79"/>
      <c r="O4" s="112"/>
    </row>
    <row r="5" spans="1:15" s="9" customFormat="1" ht="70.5" customHeight="1" thickBot="1" x14ac:dyDescent="0.3">
      <c r="A5" s="143">
        <v>4</v>
      </c>
      <c r="B5" s="141" t="s">
        <v>68</v>
      </c>
      <c r="C5" s="54" t="s">
        <v>60</v>
      </c>
      <c r="D5" s="120" t="s">
        <v>69</v>
      </c>
      <c r="E5" s="133">
        <v>24</v>
      </c>
      <c r="F5" s="134">
        <v>991735.54</v>
      </c>
      <c r="G5" s="135">
        <v>2</v>
      </c>
      <c r="H5" s="135">
        <v>12</v>
      </c>
      <c r="I5" s="118">
        <v>0</v>
      </c>
      <c r="J5" s="136">
        <f t="shared" si="0"/>
        <v>1983471.08</v>
      </c>
      <c r="K5" s="120" t="s">
        <v>62</v>
      </c>
      <c r="L5" s="120"/>
      <c r="M5" s="137"/>
      <c r="N5" s="138"/>
      <c r="O5" s="139" t="s">
        <v>70</v>
      </c>
    </row>
    <row r="6" spans="1:15" s="9" customFormat="1" x14ac:dyDescent="0.2">
      <c r="A6" s="122"/>
      <c r="B6" s="123"/>
      <c r="C6" s="124"/>
      <c r="D6" s="125"/>
      <c r="E6" s="125"/>
      <c r="F6" s="126"/>
      <c r="G6" s="127"/>
      <c r="H6" s="127"/>
      <c r="I6" s="128"/>
      <c r="J6" s="129"/>
      <c r="K6" s="130"/>
      <c r="L6" s="130"/>
      <c r="M6" s="131"/>
      <c r="N6" s="130"/>
      <c r="O6" s="132"/>
    </row>
    <row r="7" spans="1:15" s="9" customFormat="1" x14ac:dyDescent="0.2">
      <c r="A7" s="111"/>
      <c r="B7" s="72"/>
      <c r="C7" s="22"/>
      <c r="D7" s="80"/>
      <c r="E7" s="80"/>
      <c r="F7" s="82"/>
      <c r="G7" s="75"/>
      <c r="H7" s="75"/>
      <c r="I7" s="76"/>
      <c r="J7" s="97"/>
      <c r="K7" s="71"/>
      <c r="L7" s="71"/>
      <c r="M7" s="98"/>
      <c r="N7" s="71"/>
      <c r="O7" s="112"/>
    </row>
    <row r="8" spans="1:15" s="9" customFormat="1" x14ac:dyDescent="0.2">
      <c r="A8" s="111"/>
      <c r="B8" s="72"/>
      <c r="C8" s="22"/>
      <c r="D8" s="80"/>
      <c r="E8" s="80"/>
      <c r="F8" s="82"/>
      <c r="G8" s="75"/>
      <c r="H8" s="75"/>
      <c r="I8" s="76"/>
      <c r="J8" s="97"/>
      <c r="K8" s="71"/>
      <c r="L8" s="71"/>
      <c r="M8" s="98"/>
      <c r="N8" s="71"/>
      <c r="O8" s="112"/>
    </row>
    <row r="9" spans="1:15" s="9" customFormat="1" x14ac:dyDescent="0.25">
      <c r="A9" s="111"/>
      <c r="B9" s="83"/>
      <c r="C9" s="83"/>
      <c r="D9" s="83"/>
      <c r="E9" s="83"/>
      <c r="F9" s="88"/>
      <c r="G9" s="89"/>
      <c r="H9" s="89"/>
      <c r="I9" s="76"/>
      <c r="J9" s="96"/>
      <c r="K9" s="71"/>
      <c r="L9" s="71"/>
      <c r="M9" s="71"/>
      <c r="N9" s="71"/>
      <c r="O9" s="112"/>
    </row>
    <row r="10" spans="1:15" s="9" customFormat="1" x14ac:dyDescent="0.25">
      <c r="A10" s="111"/>
      <c r="B10" s="83"/>
      <c r="C10" s="83"/>
      <c r="D10" s="83"/>
      <c r="E10" s="83"/>
      <c r="F10" s="88"/>
      <c r="G10" s="89"/>
      <c r="H10" s="89"/>
      <c r="I10" s="76"/>
      <c r="J10" s="96"/>
      <c r="K10" s="71"/>
      <c r="L10" s="71"/>
      <c r="M10" s="71"/>
      <c r="N10" s="71"/>
      <c r="O10" s="112"/>
    </row>
    <row r="11" spans="1:15" s="9" customFormat="1" ht="13.5" thickBot="1" x14ac:dyDescent="0.3">
      <c r="A11" s="114"/>
      <c r="B11" s="115"/>
      <c r="C11" s="115"/>
      <c r="D11" s="115"/>
      <c r="E11" s="115"/>
      <c r="F11" s="116"/>
      <c r="G11" s="117"/>
      <c r="H11" s="117"/>
      <c r="I11" s="118"/>
      <c r="J11" s="119"/>
      <c r="K11" s="120"/>
      <c r="L11" s="120"/>
      <c r="M11" s="120"/>
      <c r="N11" s="120"/>
      <c r="O11" s="121"/>
    </row>
  </sheetData>
  <dataConsolidate>
    <dataRefs count="1">
      <dataRef ref="B2:B6" sheet="Códigos"/>
    </dataRefs>
  </dataConsolidate>
  <dataValidations count="1">
    <dataValidation type="list" allowBlank="1" showInputMessage="1" showErrorMessage="1" sqref="C1 K6:K1048576 L2:L8 N2:N8 C6:C8" xr:uid="{00000000-0002-0000-0100-000000000000}">
      <formula1>#REF!</formula1>
    </dataValidation>
  </dataValidations>
  <pageMargins left="0.25" right="0.25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5000000}">
          <x14:formula1>
            <xm:f>'C:\Users\abperez003\AppData\Local\Microsoft\Windows\INetCache\Content.Outlook\XEQ0V7MI\[Copia de Copia de Planificacion-contratos-2025 incluyendo VADRISA - copia.xlsx]Hoja2'!#REF!</xm:f>
          </x14:formula1>
          <xm:sqref>C2:C5 K2:K5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4"/>
  <sheetViews>
    <sheetView zoomScale="99" zoomScaleNormal="99" workbookViewId="0">
      <pane ySplit="1" topLeftCell="A2" activePane="bottomLeft" state="frozen"/>
      <selection pane="bottomLeft" activeCell="C14" sqref="C14"/>
    </sheetView>
  </sheetViews>
  <sheetFormatPr baseColWidth="10" defaultColWidth="24.42578125" defaultRowHeight="12.75" x14ac:dyDescent="0.25"/>
  <cols>
    <col min="1" max="1" width="6.5703125" style="8" customWidth="1"/>
    <col min="2" max="2" width="42.28515625" style="16" customWidth="1"/>
    <col min="3" max="3" width="14.42578125" style="55" customWidth="1"/>
    <col min="4" max="4" width="21.42578125" style="8" customWidth="1"/>
    <col min="5" max="5" width="10.42578125" style="8" customWidth="1"/>
    <col min="6" max="6" width="19.42578125" style="17" bestFit="1" customWidth="1"/>
    <col min="7" max="8" width="9.7109375" style="18" customWidth="1"/>
    <col min="9" max="9" width="14.5703125" style="19" customWidth="1"/>
    <col min="10" max="10" width="20.7109375" style="20" customWidth="1"/>
    <col min="11" max="11" width="11.5703125" style="8" customWidth="1"/>
    <col min="12" max="12" width="14.85546875" style="8" customWidth="1"/>
    <col min="13" max="13" width="15.85546875" style="8" customWidth="1"/>
    <col min="14" max="14" width="14.85546875" style="8" customWidth="1"/>
    <col min="15" max="15" width="50.140625" style="8" customWidth="1"/>
    <col min="16" max="16384" width="24.42578125" style="8"/>
  </cols>
  <sheetData>
    <row r="1" spans="1:15" ht="141" thickBot="1" x14ac:dyDescent="0.3">
      <c r="A1" s="63" t="s">
        <v>0</v>
      </c>
      <c r="B1" s="63" t="s">
        <v>1</v>
      </c>
      <c r="C1" s="64" t="s">
        <v>2</v>
      </c>
      <c r="D1" s="64" t="s">
        <v>142</v>
      </c>
      <c r="E1" s="163" t="s">
        <v>37</v>
      </c>
      <c r="F1" s="65" t="s">
        <v>38</v>
      </c>
      <c r="G1" s="66" t="s">
        <v>39</v>
      </c>
      <c r="H1" s="66" t="s">
        <v>40</v>
      </c>
      <c r="I1" s="67" t="s">
        <v>5</v>
      </c>
      <c r="J1" s="68" t="s">
        <v>6</v>
      </c>
      <c r="K1" s="64" t="s">
        <v>41</v>
      </c>
      <c r="L1" s="64" t="s">
        <v>42</v>
      </c>
      <c r="M1" s="69" t="s">
        <v>8</v>
      </c>
      <c r="N1" s="69" t="s">
        <v>9</v>
      </c>
      <c r="O1" s="70" t="s">
        <v>10</v>
      </c>
    </row>
    <row r="2" spans="1:15" s="9" customFormat="1" ht="25.5" x14ac:dyDescent="0.25">
      <c r="A2" s="193">
        <v>1</v>
      </c>
      <c r="B2" s="191" t="s">
        <v>45</v>
      </c>
      <c r="C2" s="174" t="s">
        <v>20</v>
      </c>
      <c r="D2" s="175" t="s">
        <v>46</v>
      </c>
      <c r="E2" s="176">
        <v>24</v>
      </c>
      <c r="F2" s="177">
        <v>120000</v>
      </c>
      <c r="G2" s="178">
        <v>3</v>
      </c>
      <c r="H2" s="179">
        <v>12</v>
      </c>
      <c r="I2" s="180">
        <v>0</v>
      </c>
      <c r="J2" s="181">
        <f t="shared" ref="J2:J3" si="0">F2+(F2*I2)+((F2/E2)*(G2*H2))</f>
        <v>300000</v>
      </c>
      <c r="K2" s="175" t="s">
        <v>44</v>
      </c>
      <c r="L2" s="182" t="s">
        <v>47</v>
      </c>
      <c r="M2" s="183"/>
      <c r="N2" s="184"/>
      <c r="O2" s="185"/>
    </row>
    <row r="3" spans="1:15" s="9" customFormat="1" ht="38.25" x14ac:dyDescent="0.25">
      <c r="A3" s="142">
        <v>2</v>
      </c>
      <c r="B3" s="140" t="s">
        <v>49</v>
      </c>
      <c r="C3" s="53" t="s">
        <v>12</v>
      </c>
      <c r="D3" s="71" t="s">
        <v>50</v>
      </c>
      <c r="E3" s="164">
        <v>12</v>
      </c>
      <c r="F3" s="82">
        <v>1500000</v>
      </c>
      <c r="G3" s="75">
        <v>0</v>
      </c>
      <c r="H3" s="165"/>
      <c r="I3" s="76">
        <v>0</v>
      </c>
      <c r="J3" s="81">
        <f t="shared" si="0"/>
        <v>1500000</v>
      </c>
      <c r="K3" s="71" t="s">
        <v>44</v>
      </c>
      <c r="L3" s="166">
        <v>46113</v>
      </c>
      <c r="M3" s="78"/>
      <c r="N3" s="79"/>
      <c r="O3" s="112"/>
    </row>
    <row r="4" spans="1:15" s="9" customFormat="1" ht="38.25" x14ac:dyDescent="0.2">
      <c r="A4" s="142">
        <v>3</v>
      </c>
      <c r="B4" s="192" t="s">
        <v>51</v>
      </c>
      <c r="C4" s="53" t="s">
        <v>52</v>
      </c>
      <c r="D4" s="167" t="s">
        <v>53</v>
      </c>
      <c r="E4" s="164">
        <v>12</v>
      </c>
      <c r="F4" s="82">
        <v>3910000</v>
      </c>
      <c r="G4" s="75">
        <v>1</v>
      </c>
      <c r="H4" s="165">
        <v>12</v>
      </c>
      <c r="I4" s="76">
        <v>0</v>
      </c>
      <c r="J4" s="81">
        <v>8600000</v>
      </c>
      <c r="K4" s="71" t="s">
        <v>44</v>
      </c>
      <c r="L4" s="166">
        <v>46113</v>
      </c>
      <c r="M4" s="78"/>
      <c r="N4" s="79"/>
      <c r="O4" s="112"/>
    </row>
    <row r="5" spans="1:15" s="9" customFormat="1" ht="39" x14ac:dyDescent="0.25">
      <c r="A5" s="142">
        <v>4</v>
      </c>
      <c r="B5" s="192" t="s">
        <v>54</v>
      </c>
      <c r="C5" s="53" t="s">
        <v>52</v>
      </c>
      <c r="D5" s="168" t="s">
        <v>53</v>
      </c>
      <c r="E5" s="164">
        <v>12</v>
      </c>
      <c r="F5" s="82">
        <v>2972000</v>
      </c>
      <c r="G5" s="75">
        <v>1</v>
      </c>
      <c r="H5" s="165">
        <v>12</v>
      </c>
      <c r="I5" s="76">
        <v>0</v>
      </c>
      <c r="J5" s="81">
        <v>6540000</v>
      </c>
      <c r="K5" s="71" t="s">
        <v>44</v>
      </c>
      <c r="L5" s="166">
        <v>46327</v>
      </c>
      <c r="M5" s="78"/>
      <c r="N5" s="79"/>
      <c r="O5" s="112"/>
    </row>
    <row r="6" spans="1:15" s="9" customFormat="1" ht="44.25" customHeight="1" x14ac:dyDescent="0.2">
      <c r="A6" s="142">
        <v>5</v>
      </c>
      <c r="B6" s="192" t="s">
        <v>55</v>
      </c>
      <c r="C6" s="53" t="s">
        <v>52</v>
      </c>
      <c r="D6" s="71" t="s">
        <v>56</v>
      </c>
      <c r="E6" s="164">
        <v>24</v>
      </c>
      <c r="F6" s="82">
        <v>131000</v>
      </c>
      <c r="G6" s="169">
        <v>3</v>
      </c>
      <c r="H6" s="169">
        <v>12</v>
      </c>
      <c r="I6" s="76">
        <v>0</v>
      </c>
      <c r="J6" s="81">
        <v>250000</v>
      </c>
      <c r="K6" s="71" t="s">
        <v>44</v>
      </c>
      <c r="L6" s="166">
        <v>46204</v>
      </c>
      <c r="M6" s="78"/>
      <c r="N6" s="79"/>
      <c r="O6" s="112"/>
    </row>
    <row r="7" spans="1:15" s="9" customFormat="1" ht="30" customHeight="1" x14ac:dyDescent="0.2">
      <c r="A7" s="142">
        <v>6</v>
      </c>
      <c r="B7" s="192" t="s">
        <v>57</v>
      </c>
      <c r="C7" s="53" t="s">
        <v>12</v>
      </c>
      <c r="D7" s="71" t="s">
        <v>58</v>
      </c>
      <c r="E7" s="164">
        <v>24</v>
      </c>
      <c r="F7" s="82">
        <v>1210000</v>
      </c>
      <c r="G7" s="169">
        <v>2</v>
      </c>
      <c r="H7" s="169">
        <v>12</v>
      </c>
      <c r="I7" s="76">
        <v>0</v>
      </c>
      <c r="J7" s="81">
        <v>3150000</v>
      </c>
      <c r="K7" s="71" t="s">
        <v>44</v>
      </c>
      <c r="L7" s="166">
        <v>46204</v>
      </c>
      <c r="M7" s="78"/>
      <c r="N7" s="79"/>
      <c r="O7" s="112"/>
    </row>
    <row r="8" spans="1:15" s="9" customFormat="1" x14ac:dyDescent="0.2">
      <c r="A8" s="142"/>
      <c r="B8" s="140"/>
      <c r="C8" s="53"/>
      <c r="D8" s="71"/>
      <c r="E8" s="164"/>
      <c r="F8" s="82"/>
      <c r="G8" s="75"/>
      <c r="H8" s="75"/>
      <c r="I8" s="76"/>
      <c r="J8" s="81"/>
      <c r="K8" s="170"/>
      <c r="L8" s="171"/>
      <c r="M8" s="78"/>
      <c r="N8" s="79"/>
      <c r="O8" s="112"/>
    </row>
    <row r="9" spans="1:15" s="9" customFormat="1" x14ac:dyDescent="0.2">
      <c r="A9" s="142"/>
      <c r="B9" s="140"/>
      <c r="C9" s="53"/>
      <c r="D9" s="71"/>
      <c r="E9" s="164"/>
      <c r="F9" s="82"/>
      <c r="G9" s="75"/>
      <c r="H9" s="75"/>
      <c r="I9" s="76"/>
      <c r="J9" s="81"/>
      <c r="K9" s="170"/>
      <c r="L9" s="171"/>
      <c r="M9" s="78"/>
      <c r="N9" s="79"/>
      <c r="O9" s="112"/>
    </row>
    <row r="10" spans="1:15" s="9" customFormat="1" x14ac:dyDescent="0.2">
      <c r="A10" s="142"/>
      <c r="B10" s="140"/>
      <c r="C10" s="53"/>
      <c r="D10" s="71"/>
      <c r="E10" s="164"/>
      <c r="F10" s="82"/>
      <c r="G10" s="172"/>
      <c r="H10" s="172"/>
      <c r="I10" s="173"/>
      <c r="J10" s="81"/>
      <c r="K10" s="170"/>
      <c r="L10" s="171"/>
      <c r="M10" s="78"/>
      <c r="N10" s="79"/>
      <c r="O10" s="112"/>
    </row>
    <row r="11" spans="1:15" s="9" customFormat="1" ht="13.5" thickBot="1" x14ac:dyDescent="0.25">
      <c r="A11" s="143"/>
      <c r="B11" s="141"/>
      <c r="C11" s="54"/>
      <c r="D11" s="120"/>
      <c r="E11" s="186"/>
      <c r="F11" s="187"/>
      <c r="G11" s="188"/>
      <c r="H11" s="188"/>
      <c r="I11" s="118"/>
      <c r="J11" s="136"/>
      <c r="K11" s="189"/>
      <c r="L11" s="190"/>
      <c r="M11" s="137"/>
      <c r="N11" s="138"/>
      <c r="O11" s="121"/>
    </row>
    <row r="12" spans="1:15" s="9" customFormat="1" x14ac:dyDescent="0.25">
      <c r="B12" s="11"/>
      <c r="C12" s="55"/>
      <c r="F12" s="12"/>
      <c r="G12" s="13"/>
      <c r="H12" s="13"/>
      <c r="I12" s="14"/>
      <c r="J12" s="15"/>
    </row>
    <row r="13" spans="1:15" s="9" customFormat="1" x14ac:dyDescent="0.25">
      <c r="B13" s="11"/>
      <c r="C13" s="55"/>
      <c r="F13" s="12"/>
      <c r="G13" s="13"/>
      <c r="H13" s="13"/>
      <c r="I13" s="14"/>
      <c r="J13" s="15"/>
    </row>
    <row r="14" spans="1:15" s="9" customFormat="1" x14ac:dyDescent="0.25">
      <c r="B14" s="11"/>
      <c r="C14" s="55"/>
      <c r="F14" s="12"/>
      <c r="G14" s="13"/>
      <c r="H14" s="13"/>
      <c r="I14" s="14"/>
      <c r="J14" s="15"/>
    </row>
    <row r="15" spans="1:15" s="9" customFormat="1" x14ac:dyDescent="0.25">
      <c r="B15" s="11"/>
      <c r="C15" s="55"/>
      <c r="F15" s="12"/>
      <c r="G15" s="13"/>
      <c r="H15" s="13"/>
      <c r="I15" s="14"/>
      <c r="J15" s="15"/>
    </row>
    <row r="16" spans="1:15" s="9" customFormat="1" x14ac:dyDescent="0.25">
      <c r="B16" s="11"/>
      <c r="C16" s="55"/>
      <c r="F16" s="12"/>
      <c r="G16" s="13"/>
      <c r="H16" s="13"/>
      <c r="I16" s="14"/>
      <c r="J16" s="15"/>
    </row>
    <row r="17" spans="2:10" s="9" customFormat="1" x14ac:dyDescent="0.25">
      <c r="B17" s="11"/>
      <c r="C17" s="55"/>
      <c r="F17" s="12"/>
      <c r="G17" s="13"/>
      <c r="H17" s="13"/>
      <c r="I17" s="14"/>
      <c r="J17" s="15"/>
    </row>
    <row r="18" spans="2:10" s="9" customFormat="1" x14ac:dyDescent="0.25">
      <c r="B18" s="11"/>
      <c r="C18" s="55"/>
      <c r="F18" s="12"/>
      <c r="G18" s="13"/>
      <c r="H18" s="13"/>
      <c r="I18" s="14"/>
      <c r="J18" s="15"/>
    </row>
    <row r="19" spans="2:10" s="9" customFormat="1" x14ac:dyDescent="0.25">
      <c r="B19" s="11"/>
      <c r="C19" s="55"/>
      <c r="F19" s="12"/>
      <c r="G19" s="13"/>
      <c r="H19" s="13"/>
      <c r="I19" s="14"/>
      <c r="J19" s="15"/>
    </row>
    <row r="20" spans="2:10" s="9" customFormat="1" x14ac:dyDescent="0.25">
      <c r="B20" s="11"/>
      <c r="C20" s="55"/>
      <c r="F20" s="12"/>
      <c r="G20" s="13"/>
      <c r="H20" s="13"/>
      <c r="I20" s="14"/>
      <c r="J20" s="15"/>
    </row>
    <row r="21" spans="2:10" s="9" customFormat="1" x14ac:dyDescent="0.25">
      <c r="B21" s="11"/>
      <c r="C21" s="55"/>
      <c r="F21" s="12"/>
      <c r="G21" s="13"/>
      <c r="H21" s="13"/>
      <c r="I21" s="14"/>
      <c r="J21" s="15"/>
    </row>
    <row r="22" spans="2:10" s="9" customFormat="1" x14ac:dyDescent="0.25">
      <c r="B22" s="11"/>
      <c r="C22" s="55"/>
      <c r="F22" s="12"/>
      <c r="G22" s="13"/>
      <c r="H22" s="13"/>
      <c r="I22" s="14"/>
      <c r="J22" s="15"/>
    </row>
    <row r="23" spans="2:10" s="9" customFormat="1" x14ac:dyDescent="0.25">
      <c r="B23" s="11"/>
      <c r="C23" s="55"/>
      <c r="F23" s="12"/>
      <c r="G23" s="13"/>
      <c r="H23" s="13"/>
      <c r="I23" s="14"/>
      <c r="J23" s="15"/>
    </row>
    <row r="24" spans="2:10" s="9" customFormat="1" x14ac:dyDescent="0.25">
      <c r="B24" s="11"/>
      <c r="C24" s="55"/>
      <c r="F24" s="12"/>
      <c r="G24" s="13"/>
      <c r="H24" s="13"/>
      <c r="I24" s="14"/>
      <c r="J24" s="15"/>
    </row>
    <row r="25" spans="2:10" s="9" customFormat="1" x14ac:dyDescent="0.25">
      <c r="B25" s="11"/>
      <c r="C25" s="55"/>
      <c r="F25" s="12"/>
      <c r="G25" s="13"/>
      <c r="H25" s="13"/>
      <c r="I25" s="14"/>
      <c r="J25" s="15"/>
    </row>
    <row r="26" spans="2:10" s="9" customFormat="1" x14ac:dyDescent="0.25">
      <c r="B26" s="11"/>
      <c r="C26" s="55"/>
      <c r="F26" s="12"/>
      <c r="G26" s="13"/>
      <c r="H26" s="13"/>
      <c r="I26" s="14"/>
      <c r="J26" s="15"/>
    </row>
    <row r="27" spans="2:10" s="9" customFormat="1" x14ac:dyDescent="0.25">
      <c r="B27" s="11"/>
      <c r="C27" s="55"/>
      <c r="F27" s="12"/>
      <c r="G27" s="13"/>
      <c r="H27" s="13"/>
      <c r="I27" s="14"/>
      <c r="J27" s="15"/>
    </row>
    <row r="28" spans="2:10" s="9" customFormat="1" x14ac:dyDescent="0.25">
      <c r="B28" s="11"/>
      <c r="C28" s="55"/>
      <c r="F28" s="12"/>
      <c r="G28" s="13"/>
      <c r="H28" s="13"/>
      <c r="I28" s="14"/>
      <c r="J28" s="15"/>
    </row>
    <row r="29" spans="2:10" s="9" customFormat="1" x14ac:dyDescent="0.25">
      <c r="B29" s="11"/>
      <c r="C29" s="55"/>
      <c r="F29" s="12"/>
      <c r="G29" s="13"/>
      <c r="H29" s="13"/>
      <c r="I29" s="14"/>
      <c r="J29" s="15"/>
    </row>
    <row r="30" spans="2:10" s="9" customFormat="1" x14ac:dyDescent="0.25">
      <c r="B30" s="11"/>
      <c r="C30" s="55"/>
      <c r="F30" s="12"/>
      <c r="G30" s="13"/>
      <c r="H30" s="13"/>
      <c r="I30" s="14"/>
      <c r="J30" s="15"/>
    </row>
    <row r="31" spans="2:10" s="9" customFormat="1" x14ac:dyDescent="0.25">
      <c r="B31" s="11"/>
      <c r="C31" s="55"/>
      <c r="F31" s="12"/>
      <c r="G31" s="13"/>
      <c r="H31" s="13"/>
      <c r="I31" s="14"/>
      <c r="J31" s="15"/>
    </row>
    <row r="32" spans="2:10" s="9" customFormat="1" x14ac:dyDescent="0.25">
      <c r="B32" s="11"/>
      <c r="C32" s="55"/>
      <c r="F32" s="12"/>
      <c r="G32" s="13"/>
      <c r="H32" s="13"/>
      <c r="I32" s="14"/>
      <c r="J32" s="15"/>
    </row>
    <row r="33" spans="2:10" s="9" customFormat="1" x14ac:dyDescent="0.25">
      <c r="B33" s="11"/>
      <c r="C33" s="55"/>
      <c r="F33" s="12"/>
      <c r="G33" s="13"/>
      <c r="H33" s="13"/>
      <c r="I33" s="14"/>
      <c r="J33" s="15"/>
    </row>
    <row r="34" spans="2:10" s="9" customFormat="1" x14ac:dyDescent="0.25">
      <c r="B34" s="11"/>
      <c r="C34" s="55"/>
      <c r="F34" s="12"/>
      <c r="G34" s="13"/>
      <c r="H34" s="13"/>
      <c r="I34" s="14"/>
      <c r="J34" s="15"/>
    </row>
    <row r="35" spans="2:10" s="9" customFormat="1" x14ac:dyDescent="0.25">
      <c r="B35" s="11"/>
      <c r="C35" s="55"/>
      <c r="F35" s="12"/>
      <c r="G35" s="13"/>
      <c r="H35" s="13"/>
      <c r="I35" s="14"/>
      <c r="J35" s="15"/>
    </row>
    <row r="36" spans="2:10" s="9" customFormat="1" x14ac:dyDescent="0.25">
      <c r="B36" s="11"/>
      <c r="C36" s="55"/>
      <c r="F36" s="12"/>
      <c r="G36" s="13"/>
      <c r="H36" s="13"/>
      <c r="I36" s="14"/>
      <c r="J36" s="15"/>
    </row>
    <row r="37" spans="2:10" s="9" customFormat="1" x14ac:dyDescent="0.25">
      <c r="B37" s="11"/>
      <c r="C37" s="55"/>
      <c r="F37" s="12"/>
      <c r="G37" s="13"/>
      <c r="H37" s="13"/>
      <c r="I37" s="14"/>
      <c r="J37" s="15"/>
    </row>
    <row r="38" spans="2:10" s="9" customFormat="1" x14ac:dyDescent="0.25">
      <c r="B38" s="11"/>
      <c r="C38" s="55"/>
      <c r="F38" s="12"/>
      <c r="G38" s="13"/>
      <c r="H38" s="13"/>
      <c r="I38" s="14"/>
      <c r="J38" s="15"/>
    </row>
    <row r="39" spans="2:10" s="9" customFormat="1" x14ac:dyDescent="0.25">
      <c r="B39" s="11"/>
      <c r="C39" s="55"/>
      <c r="F39" s="12"/>
      <c r="G39" s="13"/>
      <c r="H39" s="13"/>
      <c r="I39" s="14"/>
      <c r="J39" s="15"/>
    </row>
    <row r="40" spans="2:10" s="9" customFormat="1" x14ac:dyDescent="0.25">
      <c r="B40" s="11"/>
      <c r="C40" s="55"/>
      <c r="F40" s="12"/>
      <c r="G40" s="13"/>
      <c r="H40" s="13"/>
      <c r="I40" s="14"/>
      <c r="J40" s="15"/>
    </row>
    <row r="41" spans="2:10" s="9" customFormat="1" x14ac:dyDescent="0.25">
      <c r="B41" s="11"/>
      <c r="C41" s="55"/>
      <c r="F41" s="12"/>
      <c r="G41" s="13"/>
      <c r="H41" s="13"/>
      <c r="I41" s="14"/>
      <c r="J41" s="15"/>
    </row>
    <row r="42" spans="2:10" s="9" customFormat="1" x14ac:dyDescent="0.25">
      <c r="B42" s="11"/>
      <c r="C42" s="55"/>
      <c r="F42" s="12"/>
      <c r="G42" s="13"/>
      <c r="H42" s="13"/>
      <c r="I42" s="14"/>
      <c r="J42" s="15"/>
    </row>
    <row r="43" spans="2:10" s="9" customFormat="1" x14ac:dyDescent="0.25">
      <c r="B43" s="11"/>
      <c r="C43" s="55"/>
      <c r="F43" s="12"/>
      <c r="G43" s="13"/>
      <c r="H43" s="13"/>
      <c r="I43" s="14"/>
      <c r="J43" s="15"/>
    </row>
    <row r="44" spans="2:10" s="9" customFormat="1" x14ac:dyDescent="0.25">
      <c r="B44" s="11"/>
      <c r="C44" s="55"/>
      <c r="F44" s="12"/>
      <c r="G44" s="13"/>
      <c r="H44" s="13"/>
      <c r="I44" s="14"/>
      <c r="J44" s="15"/>
    </row>
    <row r="45" spans="2:10" s="9" customFormat="1" x14ac:dyDescent="0.25">
      <c r="B45" s="11"/>
      <c r="C45" s="55"/>
      <c r="F45" s="12"/>
      <c r="G45" s="13"/>
      <c r="H45" s="13"/>
      <c r="I45" s="14"/>
      <c r="J45" s="15"/>
    </row>
    <row r="46" spans="2:10" s="9" customFormat="1" x14ac:dyDescent="0.25">
      <c r="B46" s="11"/>
      <c r="C46" s="55"/>
      <c r="F46" s="12"/>
      <c r="G46" s="13"/>
      <c r="H46" s="13"/>
      <c r="I46" s="14"/>
      <c r="J46" s="15"/>
    </row>
    <row r="47" spans="2:10" s="9" customFormat="1" x14ac:dyDescent="0.25">
      <c r="B47" s="11"/>
      <c r="C47" s="55"/>
      <c r="F47" s="12"/>
      <c r="G47" s="13"/>
      <c r="H47" s="13"/>
      <c r="I47" s="14"/>
      <c r="J47" s="15"/>
    </row>
    <row r="48" spans="2:10" s="9" customFormat="1" x14ac:dyDescent="0.25">
      <c r="B48" s="11"/>
      <c r="C48" s="55"/>
      <c r="F48" s="12"/>
      <c r="G48" s="13"/>
      <c r="H48" s="13"/>
      <c r="I48" s="14"/>
      <c r="J48" s="15"/>
    </row>
    <row r="49" spans="2:10" s="9" customFormat="1" x14ac:dyDescent="0.25">
      <c r="B49" s="11"/>
      <c r="C49" s="55"/>
      <c r="F49" s="12"/>
      <c r="G49" s="13"/>
      <c r="H49" s="13"/>
      <c r="I49" s="14"/>
      <c r="J49" s="15"/>
    </row>
    <row r="50" spans="2:10" s="9" customFormat="1" x14ac:dyDescent="0.25">
      <c r="B50" s="11"/>
      <c r="C50" s="55"/>
      <c r="F50" s="12"/>
      <c r="G50" s="13"/>
      <c r="H50" s="13"/>
      <c r="I50" s="14"/>
      <c r="J50" s="15"/>
    </row>
    <row r="51" spans="2:10" s="9" customFormat="1" x14ac:dyDescent="0.25">
      <c r="B51" s="11"/>
      <c r="C51" s="55"/>
      <c r="F51" s="12"/>
      <c r="G51" s="13"/>
      <c r="H51" s="13"/>
      <c r="I51" s="14"/>
      <c r="J51" s="15"/>
    </row>
    <row r="52" spans="2:10" s="9" customFormat="1" x14ac:dyDescent="0.25">
      <c r="B52" s="11"/>
      <c r="C52" s="55"/>
      <c r="F52" s="12"/>
      <c r="G52" s="13"/>
      <c r="H52" s="13"/>
      <c r="I52" s="14"/>
      <c r="J52" s="15"/>
    </row>
    <row r="53" spans="2:10" s="9" customFormat="1" x14ac:dyDescent="0.25">
      <c r="B53" s="11"/>
      <c r="C53" s="55"/>
      <c r="F53" s="12"/>
      <c r="G53" s="13"/>
      <c r="H53" s="13"/>
      <c r="I53" s="14"/>
      <c r="J53" s="15"/>
    </row>
    <row r="54" spans="2:10" s="9" customFormat="1" x14ac:dyDescent="0.25">
      <c r="B54" s="11"/>
      <c r="C54" s="55"/>
      <c r="F54" s="12"/>
      <c r="G54" s="13"/>
      <c r="H54" s="13"/>
      <c r="I54" s="14"/>
      <c r="J54" s="15"/>
    </row>
  </sheetData>
  <dataConsolidate>
    <dataRefs count="1">
      <dataRef ref="B2:B6" sheet="Códigos"/>
    </dataRefs>
  </dataConsolidate>
  <dataValidations count="1">
    <dataValidation type="list" allowBlank="1" showInputMessage="1" showErrorMessage="1" sqref="C1 K8:K1048576" xr:uid="{00000000-0002-0000-0200-000000000000}">
      <formula1>#REF!</formula1>
    </dataValidation>
  </dataValidations>
  <pageMargins left="0.25" right="0.25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'C:\Users\abperez003\Desktop\PREVISION-CONTRATOS\Resumen\[Copia de Planificacion-contratos-2025_Bizkaia.xlsx]Hoja2'!#REF!</xm:f>
          </x14:formula1>
          <xm:sqref>K2:K7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4"/>
  <sheetViews>
    <sheetView zoomScaleNormal="100" workbookViewId="0">
      <pane ySplit="1" topLeftCell="A2" activePane="bottomLeft" state="frozen"/>
      <selection pane="bottomLeft" activeCell="B13" sqref="B13"/>
    </sheetView>
  </sheetViews>
  <sheetFormatPr baseColWidth="10" defaultColWidth="24.42578125" defaultRowHeight="12.75" x14ac:dyDescent="0.25"/>
  <cols>
    <col min="1" max="1" width="6.5703125" style="8" customWidth="1"/>
    <col min="2" max="2" width="48.140625" style="16" customWidth="1"/>
    <col min="3" max="3" width="14.42578125" style="55" customWidth="1"/>
    <col min="4" max="4" width="25.28515625" style="8" customWidth="1"/>
    <col min="5" max="5" width="10.42578125" style="8" customWidth="1"/>
    <col min="6" max="6" width="19.42578125" style="17" bestFit="1" customWidth="1"/>
    <col min="7" max="8" width="9.7109375" style="18" customWidth="1"/>
    <col min="9" max="9" width="14.5703125" style="19" customWidth="1"/>
    <col min="10" max="10" width="17.42578125" style="20" customWidth="1"/>
    <col min="11" max="11" width="11.5703125" style="8" customWidth="1"/>
    <col min="12" max="12" width="14.85546875" style="8" customWidth="1"/>
    <col min="13" max="13" width="15.85546875" style="8" customWidth="1"/>
    <col min="14" max="14" width="14.85546875" style="8" customWidth="1"/>
    <col min="15" max="15" width="32.5703125" style="8" customWidth="1"/>
    <col min="16" max="16384" width="24.42578125" style="8"/>
  </cols>
  <sheetData>
    <row r="1" spans="1:22" ht="129" customHeight="1" thickBot="1" x14ac:dyDescent="0.3">
      <c r="A1" s="63" t="s">
        <v>0</v>
      </c>
      <c r="B1" s="63" t="s">
        <v>1</v>
      </c>
      <c r="C1" s="64" t="s">
        <v>2</v>
      </c>
      <c r="D1" s="64" t="s">
        <v>141</v>
      </c>
      <c r="E1" s="63" t="s">
        <v>37</v>
      </c>
      <c r="F1" s="194" t="s">
        <v>38</v>
      </c>
      <c r="G1" s="195" t="s">
        <v>39</v>
      </c>
      <c r="H1" s="196" t="s">
        <v>40</v>
      </c>
      <c r="I1" s="197" t="s">
        <v>5</v>
      </c>
      <c r="J1" s="68" t="s">
        <v>6</v>
      </c>
      <c r="K1" s="64" t="s">
        <v>41</v>
      </c>
      <c r="L1" s="64" t="s">
        <v>42</v>
      </c>
      <c r="M1" s="69" t="s">
        <v>8</v>
      </c>
      <c r="N1" s="69" t="s">
        <v>9</v>
      </c>
      <c r="O1" s="70" t="s">
        <v>10</v>
      </c>
    </row>
    <row r="2" spans="1:22" s="9" customFormat="1" ht="25.5" x14ac:dyDescent="0.2">
      <c r="A2" s="193">
        <v>1</v>
      </c>
      <c r="B2" s="211" t="s">
        <v>72</v>
      </c>
      <c r="C2" s="174" t="s">
        <v>20</v>
      </c>
      <c r="D2" s="175" t="s">
        <v>73</v>
      </c>
      <c r="E2" s="176">
        <v>24</v>
      </c>
      <c r="F2" s="177">
        <v>105000</v>
      </c>
      <c r="G2" s="178">
        <v>2</v>
      </c>
      <c r="H2" s="178">
        <v>12</v>
      </c>
      <c r="I2" s="180">
        <v>0.2</v>
      </c>
      <c r="J2" s="181">
        <f t="shared" ref="J2" si="0">F2+(F2*I2)+((F2/E2)*(G2*H2))</f>
        <v>231000</v>
      </c>
      <c r="K2" s="175" t="s">
        <v>71</v>
      </c>
      <c r="L2" s="200">
        <v>46357</v>
      </c>
      <c r="M2" s="183"/>
      <c r="N2" s="184"/>
      <c r="O2" s="185"/>
    </row>
    <row r="3" spans="1:22" s="9" customFormat="1" x14ac:dyDescent="0.2">
      <c r="A3" s="142"/>
      <c r="B3" s="140"/>
      <c r="C3" s="53"/>
      <c r="D3" s="71"/>
      <c r="E3" s="164"/>
      <c r="F3" s="82"/>
      <c r="G3" s="75"/>
      <c r="H3" s="75"/>
      <c r="I3" s="76"/>
      <c r="J3" s="81"/>
      <c r="K3" s="170"/>
      <c r="L3" s="171"/>
      <c r="M3" s="78"/>
      <c r="N3" s="79"/>
      <c r="O3" s="112"/>
    </row>
    <row r="4" spans="1:22" s="9" customFormat="1" x14ac:dyDescent="0.2">
      <c r="A4" s="142"/>
      <c r="B4" s="140"/>
      <c r="C4" s="53"/>
      <c r="D4" s="71"/>
      <c r="E4" s="164"/>
      <c r="F4" s="82"/>
      <c r="G4" s="75"/>
      <c r="H4" s="75"/>
      <c r="I4" s="76"/>
      <c r="J4" s="81"/>
      <c r="K4" s="170"/>
      <c r="L4" s="171"/>
      <c r="M4" s="78"/>
      <c r="N4" s="79"/>
      <c r="O4" s="112"/>
    </row>
    <row r="5" spans="1:22" s="9" customFormat="1" x14ac:dyDescent="0.2">
      <c r="A5" s="142"/>
      <c r="B5" s="140"/>
      <c r="C5" s="53"/>
      <c r="D5" s="71"/>
      <c r="E5" s="164"/>
      <c r="F5" s="82"/>
      <c r="G5" s="172"/>
      <c r="H5" s="172"/>
      <c r="I5" s="173"/>
      <c r="J5" s="81"/>
      <c r="K5" s="170"/>
      <c r="L5" s="171"/>
      <c r="M5" s="78"/>
      <c r="N5" s="79"/>
      <c r="O5" s="112"/>
    </row>
    <row r="6" spans="1:22" s="9" customFormat="1" x14ac:dyDescent="0.2">
      <c r="A6" s="142"/>
      <c r="B6" s="140"/>
      <c r="C6" s="53"/>
      <c r="D6" s="71"/>
      <c r="E6" s="164"/>
      <c r="F6" s="82"/>
      <c r="G6" s="172"/>
      <c r="H6" s="172"/>
      <c r="I6" s="76"/>
      <c r="J6" s="81"/>
      <c r="K6" s="170"/>
      <c r="L6" s="171"/>
      <c r="M6" s="78"/>
      <c r="N6" s="79"/>
      <c r="O6" s="112"/>
    </row>
    <row r="7" spans="1:22" s="9" customFormat="1" x14ac:dyDescent="0.25">
      <c r="A7" s="142"/>
      <c r="B7" s="212"/>
      <c r="C7" s="198"/>
      <c r="D7" s="71"/>
      <c r="E7" s="71"/>
      <c r="F7" s="82"/>
      <c r="G7" s="75"/>
      <c r="H7" s="75"/>
      <c r="I7" s="76"/>
      <c r="J7" s="81"/>
      <c r="K7" s="80"/>
      <c r="L7" s="80"/>
      <c r="M7" s="91"/>
      <c r="N7" s="79"/>
      <c r="O7" s="112"/>
    </row>
    <row r="8" spans="1:22" s="9" customFormat="1" x14ac:dyDescent="0.2">
      <c r="A8" s="142"/>
      <c r="B8" s="212"/>
      <c r="C8" s="198"/>
      <c r="D8" s="95"/>
      <c r="E8" s="199"/>
      <c r="F8" s="88"/>
      <c r="G8" s="89"/>
      <c r="H8" s="89"/>
      <c r="I8" s="76"/>
      <c r="J8" s="81"/>
      <c r="K8" s="80"/>
      <c r="L8" s="92"/>
      <c r="M8" s="93"/>
      <c r="N8" s="94"/>
      <c r="O8" s="202"/>
      <c r="P8" s="10"/>
      <c r="Q8" s="10"/>
      <c r="R8" s="10"/>
      <c r="S8" s="10"/>
      <c r="T8" s="10"/>
      <c r="U8" s="10"/>
      <c r="V8" s="10"/>
    </row>
    <row r="9" spans="1:22" s="9" customFormat="1" ht="13.5" thickBot="1" x14ac:dyDescent="0.25">
      <c r="A9" s="143"/>
      <c r="B9" s="213"/>
      <c r="C9" s="204"/>
      <c r="D9" s="205"/>
      <c r="E9" s="206"/>
      <c r="F9" s="116"/>
      <c r="G9" s="117"/>
      <c r="H9" s="117"/>
      <c r="I9" s="118"/>
      <c r="J9" s="136"/>
      <c r="K9" s="133"/>
      <c r="L9" s="207"/>
      <c r="M9" s="208"/>
      <c r="N9" s="209"/>
      <c r="O9" s="210"/>
      <c r="P9" s="10"/>
      <c r="Q9" s="10"/>
      <c r="R9" s="10"/>
      <c r="S9" s="10"/>
      <c r="T9" s="10"/>
      <c r="U9" s="10"/>
      <c r="V9" s="10"/>
    </row>
    <row r="10" spans="1:22" s="9" customFormat="1" x14ac:dyDescent="0.25">
      <c r="B10" s="11"/>
      <c r="C10" s="55"/>
      <c r="F10" s="12"/>
      <c r="G10" s="13"/>
      <c r="H10" s="13"/>
      <c r="I10" s="14"/>
      <c r="J10" s="15"/>
    </row>
    <row r="11" spans="1:22" s="9" customFormat="1" x14ac:dyDescent="0.25">
      <c r="B11" s="11"/>
      <c r="C11" s="55"/>
      <c r="F11" s="12"/>
      <c r="G11" s="13"/>
      <c r="H11" s="13"/>
      <c r="I11" s="14"/>
      <c r="J11" s="15"/>
    </row>
    <row r="12" spans="1:22" s="9" customFormat="1" x14ac:dyDescent="0.25">
      <c r="B12" s="11"/>
      <c r="C12" s="55"/>
      <c r="F12" s="12"/>
      <c r="G12" s="13"/>
      <c r="H12" s="13"/>
      <c r="I12" s="14"/>
      <c r="J12" s="15"/>
    </row>
    <row r="13" spans="1:22" s="9" customFormat="1" x14ac:dyDescent="0.25">
      <c r="B13" s="11"/>
      <c r="C13" s="55"/>
      <c r="F13" s="12"/>
      <c r="G13" s="13"/>
      <c r="H13" s="13"/>
      <c r="I13" s="14"/>
      <c r="J13" s="15"/>
    </row>
    <row r="14" spans="1:22" s="9" customFormat="1" x14ac:dyDescent="0.25">
      <c r="B14" s="11"/>
      <c r="C14" s="55"/>
      <c r="F14" s="12"/>
      <c r="G14" s="13"/>
      <c r="H14" s="13"/>
      <c r="I14" s="14"/>
      <c r="J14" s="15"/>
    </row>
    <row r="15" spans="1:22" s="9" customFormat="1" x14ac:dyDescent="0.25">
      <c r="B15" s="11"/>
      <c r="C15" s="55"/>
      <c r="F15" s="12"/>
      <c r="G15" s="13"/>
      <c r="H15" s="13"/>
      <c r="I15" s="14"/>
      <c r="J15" s="15"/>
    </row>
    <row r="16" spans="1:22" s="9" customFormat="1" x14ac:dyDescent="0.25">
      <c r="B16" s="11"/>
      <c r="C16" s="55"/>
      <c r="F16" s="12"/>
      <c r="G16" s="13"/>
      <c r="H16" s="13"/>
      <c r="I16" s="14"/>
      <c r="J16" s="15"/>
    </row>
    <row r="17" spans="2:10" s="9" customFormat="1" x14ac:dyDescent="0.25">
      <c r="B17" s="11"/>
      <c r="C17" s="55"/>
      <c r="F17" s="12"/>
      <c r="G17" s="13"/>
      <c r="H17" s="13"/>
      <c r="I17" s="14"/>
      <c r="J17" s="15"/>
    </row>
    <row r="18" spans="2:10" s="9" customFormat="1" x14ac:dyDescent="0.25">
      <c r="B18" s="11"/>
      <c r="C18" s="55"/>
      <c r="F18" s="12"/>
      <c r="G18" s="13"/>
      <c r="H18" s="13"/>
      <c r="I18" s="14"/>
      <c r="J18" s="15"/>
    </row>
    <row r="19" spans="2:10" s="9" customFormat="1" x14ac:dyDescent="0.25">
      <c r="B19" s="11"/>
      <c r="C19" s="55"/>
      <c r="F19" s="12"/>
      <c r="G19" s="13"/>
      <c r="H19" s="13"/>
      <c r="I19" s="14"/>
      <c r="J19" s="15"/>
    </row>
    <row r="20" spans="2:10" s="9" customFormat="1" x14ac:dyDescent="0.25">
      <c r="B20" s="11"/>
      <c r="C20" s="55"/>
      <c r="F20" s="12"/>
      <c r="G20" s="13"/>
      <c r="H20" s="13"/>
      <c r="I20" s="14"/>
      <c r="J20" s="15"/>
    </row>
    <row r="21" spans="2:10" s="9" customFormat="1" x14ac:dyDescent="0.25">
      <c r="B21" s="11"/>
      <c r="C21" s="55"/>
      <c r="F21" s="12"/>
      <c r="G21" s="13"/>
      <c r="H21" s="13"/>
      <c r="I21" s="14"/>
      <c r="J21" s="15"/>
    </row>
    <row r="22" spans="2:10" s="9" customFormat="1" x14ac:dyDescent="0.25">
      <c r="B22" s="11"/>
      <c r="C22" s="55"/>
      <c r="F22" s="12"/>
      <c r="G22" s="13"/>
      <c r="H22" s="13"/>
      <c r="I22" s="14"/>
      <c r="J22" s="15"/>
    </row>
    <row r="23" spans="2:10" s="9" customFormat="1" x14ac:dyDescent="0.25">
      <c r="B23" s="11"/>
      <c r="C23" s="55"/>
      <c r="F23" s="12"/>
      <c r="G23" s="13"/>
      <c r="H23" s="13"/>
      <c r="I23" s="14"/>
      <c r="J23" s="15"/>
    </row>
    <row r="24" spans="2:10" s="9" customFormat="1" x14ac:dyDescent="0.25">
      <c r="B24" s="11"/>
      <c r="C24" s="55"/>
      <c r="F24" s="12"/>
      <c r="G24" s="13"/>
      <c r="H24" s="13"/>
      <c r="I24" s="14"/>
      <c r="J24" s="15"/>
    </row>
    <row r="25" spans="2:10" s="9" customFormat="1" x14ac:dyDescent="0.25">
      <c r="B25" s="11"/>
      <c r="C25" s="55"/>
      <c r="F25" s="12"/>
      <c r="G25" s="13"/>
      <c r="H25" s="13"/>
      <c r="I25" s="14"/>
      <c r="J25" s="15"/>
    </row>
    <row r="26" spans="2:10" s="9" customFormat="1" x14ac:dyDescent="0.25">
      <c r="B26" s="11"/>
      <c r="C26" s="55"/>
      <c r="F26" s="12"/>
      <c r="G26" s="13"/>
      <c r="H26" s="13"/>
      <c r="I26" s="14"/>
      <c r="J26" s="15"/>
    </row>
    <row r="27" spans="2:10" s="9" customFormat="1" x14ac:dyDescent="0.25">
      <c r="B27" s="11"/>
      <c r="C27" s="55"/>
      <c r="F27" s="12"/>
      <c r="G27" s="13"/>
      <c r="H27" s="13"/>
      <c r="I27" s="14"/>
      <c r="J27" s="15"/>
    </row>
    <row r="28" spans="2:10" s="9" customFormat="1" x14ac:dyDescent="0.25">
      <c r="B28" s="11"/>
      <c r="C28" s="55"/>
      <c r="F28" s="12"/>
      <c r="G28" s="13"/>
      <c r="H28" s="13"/>
      <c r="I28" s="14"/>
      <c r="J28" s="15"/>
    </row>
    <row r="29" spans="2:10" s="9" customFormat="1" x14ac:dyDescent="0.25">
      <c r="B29" s="11"/>
      <c r="C29" s="55"/>
      <c r="F29" s="12"/>
      <c r="G29" s="13"/>
      <c r="H29" s="13"/>
      <c r="I29" s="14"/>
      <c r="J29" s="15"/>
    </row>
    <row r="30" spans="2:10" s="9" customFormat="1" x14ac:dyDescent="0.25">
      <c r="B30" s="11"/>
      <c r="C30" s="55"/>
      <c r="F30" s="12"/>
      <c r="G30" s="13"/>
      <c r="H30" s="13"/>
      <c r="I30" s="14"/>
      <c r="J30" s="15"/>
    </row>
    <row r="31" spans="2:10" s="9" customFormat="1" x14ac:dyDescent="0.25">
      <c r="B31" s="11"/>
      <c r="C31" s="55"/>
      <c r="F31" s="12"/>
      <c r="G31" s="13"/>
      <c r="H31" s="13"/>
      <c r="I31" s="14"/>
      <c r="J31" s="15"/>
    </row>
    <row r="32" spans="2:10" s="9" customFormat="1" x14ac:dyDescent="0.25">
      <c r="B32" s="11"/>
      <c r="C32" s="55"/>
      <c r="F32" s="12"/>
      <c r="G32" s="13"/>
      <c r="H32" s="13"/>
      <c r="I32" s="14"/>
      <c r="J32" s="15"/>
    </row>
    <row r="33" spans="2:10" s="9" customFormat="1" x14ac:dyDescent="0.25">
      <c r="B33" s="11"/>
      <c r="C33" s="55"/>
      <c r="F33" s="12"/>
      <c r="G33" s="13"/>
      <c r="H33" s="13"/>
      <c r="I33" s="14"/>
      <c r="J33" s="15"/>
    </row>
    <row r="34" spans="2:10" s="9" customFormat="1" x14ac:dyDescent="0.25">
      <c r="B34" s="11"/>
      <c r="C34" s="55"/>
      <c r="F34" s="12"/>
      <c r="G34" s="13"/>
      <c r="H34" s="13"/>
      <c r="I34" s="14"/>
      <c r="J34" s="15"/>
    </row>
    <row r="35" spans="2:10" s="9" customFormat="1" x14ac:dyDescent="0.25">
      <c r="B35" s="11"/>
      <c r="C35" s="55"/>
      <c r="F35" s="12"/>
      <c r="G35" s="13"/>
      <c r="H35" s="13"/>
      <c r="I35" s="14"/>
      <c r="J35" s="15"/>
    </row>
    <row r="36" spans="2:10" s="9" customFormat="1" x14ac:dyDescent="0.25">
      <c r="B36" s="11"/>
      <c r="C36" s="55"/>
      <c r="F36" s="12"/>
      <c r="G36" s="13"/>
      <c r="H36" s="13"/>
      <c r="I36" s="14"/>
      <c r="J36" s="15"/>
    </row>
    <row r="37" spans="2:10" s="9" customFormat="1" x14ac:dyDescent="0.25">
      <c r="B37" s="11"/>
      <c r="C37" s="55"/>
      <c r="F37" s="12"/>
      <c r="G37" s="13"/>
      <c r="H37" s="13"/>
      <c r="I37" s="14"/>
      <c r="J37" s="15"/>
    </row>
    <row r="38" spans="2:10" s="9" customFormat="1" x14ac:dyDescent="0.25">
      <c r="B38" s="11"/>
      <c r="C38" s="55"/>
      <c r="F38" s="12"/>
      <c r="G38" s="13"/>
      <c r="H38" s="13"/>
      <c r="I38" s="14"/>
      <c r="J38" s="15"/>
    </row>
    <row r="39" spans="2:10" s="9" customFormat="1" x14ac:dyDescent="0.25">
      <c r="B39" s="11"/>
      <c r="C39" s="55"/>
      <c r="F39" s="12"/>
      <c r="G39" s="13"/>
      <c r="H39" s="13"/>
      <c r="I39" s="14"/>
      <c r="J39" s="15"/>
    </row>
    <row r="40" spans="2:10" s="9" customFormat="1" x14ac:dyDescent="0.25">
      <c r="B40" s="11"/>
      <c r="C40" s="55"/>
      <c r="F40" s="12"/>
      <c r="G40" s="13"/>
      <c r="H40" s="13"/>
      <c r="I40" s="14"/>
      <c r="J40" s="15"/>
    </row>
    <row r="41" spans="2:10" s="9" customFormat="1" x14ac:dyDescent="0.25">
      <c r="B41" s="11"/>
      <c r="C41" s="55"/>
      <c r="F41" s="12"/>
      <c r="G41" s="13"/>
      <c r="H41" s="13"/>
      <c r="I41" s="14"/>
      <c r="J41" s="15"/>
    </row>
    <row r="42" spans="2:10" s="9" customFormat="1" x14ac:dyDescent="0.25">
      <c r="B42" s="11"/>
      <c r="C42" s="55"/>
      <c r="F42" s="12"/>
      <c r="G42" s="13"/>
      <c r="H42" s="13"/>
      <c r="I42" s="14"/>
      <c r="J42" s="15"/>
    </row>
    <row r="43" spans="2:10" s="9" customFormat="1" x14ac:dyDescent="0.25">
      <c r="B43" s="11"/>
      <c r="C43" s="55"/>
      <c r="F43" s="12"/>
      <c r="G43" s="13"/>
      <c r="H43" s="13"/>
      <c r="I43" s="14"/>
      <c r="J43" s="15"/>
    </row>
    <row r="44" spans="2:10" s="9" customFormat="1" x14ac:dyDescent="0.25">
      <c r="B44" s="11"/>
      <c r="C44" s="55"/>
      <c r="F44" s="12"/>
      <c r="G44" s="13"/>
      <c r="H44" s="13"/>
      <c r="I44" s="14"/>
      <c r="J44" s="15"/>
    </row>
    <row r="45" spans="2:10" s="9" customFormat="1" x14ac:dyDescent="0.25">
      <c r="B45" s="11"/>
      <c r="C45" s="55"/>
      <c r="F45" s="12"/>
      <c r="G45" s="13"/>
      <c r="H45" s="13"/>
      <c r="I45" s="14"/>
      <c r="J45" s="15"/>
    </row>
    <row r="46" spans="2:10" s="9" customFormat="1" x14ac:dyDescent="0.25">
      <c r="B46" s="11"/>
      <c r="C46" s="55"/>
      <c r="F46" s="12"/>
      <c r="G46" s="13"/>
      <c r="H46" s="13"/>
      <c r="I46" s="14"/>
      <c r="J46" s="15"/>
    </row>
    <row r="47" spans="2:10" s="9" customFormat="1" x14ac:dyDescent="0.25">
      <c r="B47" s="11"/>
      <c r="C47" s="55"/>
      <c r="F47" s="12"/>
      <c r="G47" s="13"/>
      <c r="H47" s="13"/>
      <c r="I47" s="14"/>
      <c r="J47" s="15"/>
    </row>
    <row r="48" spans="2:10" s="9" customFormat="1" x14ac:dyDescent="0.25">
      <c r="B48" s="11"/>
      <c r="C48" s="55"/>
      <c r="F48" s="12"/>
      <c r="G48" s="13"/>
      <c r="H48" s="13"/>
      <c r="I48" s="14"/>
      <c r="J48" s="15"/>
    </row>
    <row r="49" spans="2:10" s="9" customFormat="1" x14ac:dyDescent="0.25">
      <c r="B49" s="11"/>
      <c r="C49" s="55"/>
      <c r="F49" s="12"/>
      <c r="G49" s="13"/>
      <c r="H49" s="13"/>
      <c r="I49" s="14"/>
      <c r="J49" s="15"/>
    </row>
    <row r="50" spans="2:10" s="9" customFormat="1" x14ac:dyDescent="0.25">
      <c r="B50" s="11"/>
      <c r="C50" s="55"/>
      <c r="F50" s="12"/>
      <c r="G50" s="13"/>
      <c r="H50" s="13"/>
      <c r="I50" s="14"/>
      <c r="J50" s="15"/>
    </row>
    <row r="51" spans="2:10" s="9" customFormat="1" x14ac:dyDescent="0.25">
      <c r="B51" s="11"/>
      <c r="C51" s="55"/>
      <c r="F51" s="12"/>
      <c r="G51" s="13"/>
      <c r="H51" s="13"/>
      <c r="I51" s="14"/>
      <c r="J51" s="15"/>
    </row>
    <row r="52" spans="2:10" s="9" customFormat="1" x14ac:dyDescent="0.25">
      <c r="B52" s="11"/>
      <c r="C52" s="55"/>
      <c r="F52" s="12"/>
      <c r="G52" s="13"/>
      <c r="H52" s="13"/>
      <c r="I52" s="14"/>
      <c r="J52" s="15"/>
    </row>
    <row r="53" spans="2:10" s="9" customFormat="1" x14ac:dyDescent="0.25">
      <c r="B53" s="11"/>
      <c r="C53" s="55"/>
      <c r="F53" s="12"/>
      <c r="G53" s="13"/>
      <c r="H53" s="13"/>
      <c r="I53" s="14"/>
      <c r="J53" s="15"/>
    </row>
    <row r="54" spans="2:10" s="9" customFormat="1" x14ac:dyDescent="0.25">
      <c r="B54" s="11"/>
      <c r="C54" s="55"/>
      <c r="F54" s="12"/>
      <c r="G54" s="13"/>
      <c r="H54" s="13"/>
      <c r="I54" s="14"/>
      <c r="J54" s="15"/>
    </row>
  </sheetData>
  <autoFilter ref="A1:O2" xr:uid="{00000000-0009-0000-0000-000003000000}">
    <sortState xmlns:xlrd2="http://schemas.microsoft.com/office/spreadsheetml/2017/richdata2" ref="A2:O15">
      <sortCondition ref="L1:L15"/>
    </sortState>
  </autoFilter>
  <dataConsolidate>
    <dataRefs count="1">
      <dataRef ref="B2:B6" sheet="Códigos"/>
    </dataRefs>
  </dataConsolidate>
  <dataValidations count="1">
    <dataValidation type="list" allowBlank="1" showInputMessage="1" showErrorMessage="1" sqref="C1 N7:N9 L7:L9 K3:K1048576" xr:uid="{00000000-0002-0000-0300-000000000000}">
      <formula1>#REF!</formula1>
    </dataValidation>
  </dataValidations>
  <pageMargins left="0.25" right="0.25" top="0.75" bottom="0.75" header="0.3" footer="0.3"/>
  <pageSetup paperSize="9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1000000}">
          <x14:formula1>
            <xm:f>'C:\Users\abperez003\Desktop\PREVISION-CONTRATOS\Resumen\[ARABA Planificacion-contratos-2025.xlsx]Hoja2'!#REF!</xm:f>
          </x14:formula1>
          <xm:sqref>K2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53"/>
  <sheetViews>
    <sheetView zoomScaleNormal="100" workbookViewId="0">
      <pane ySplit="1" topLeftCell="A2" activePane="bottomLeft" state="frozen"/>
      <selection pane="bottomLeft" activeCell="B19" sqref="B19"/>
    </sheetView>
  </sheetViews>
  <sheetFormatPr baseColWidth="10" defaultColWidth="24.42578125" defaultRowHeight="12.75" x14ac:dyDescent="0.25"/>
  <cols>
    <col min="1" max="1" width="6.5703125" style="8" customWidth="1"/>
    <col min="2" max="2" width="47.140625" style="16" customWidth="1"/>
    <col min="3" max="3" width="16.140625" style="8" customWidth="1"/>
    <col min="4" max="4" width="24.140625" style="8" customWidth="1"/>
    <col min="5" max="5" width="12.85546875" style="8" customWidth="1"/>
    <col min="6" max="6" width="17.5703125" style="17" customWidth="1"/>
    <col min="7" max="7" width="11" style="18" customWidth="1"/>
    <col min="8" max="8" width="9.7109375" style="18" customWidth="1"/>
    <col min="9" max="9" width="14.5703125" style="19" customWidth="1"/>
    <col min="10" max="10" width="17.42578125" style="20" customWidth="1"/>
    <col min="11" max="11" width="11.5703125" style="8" customWidth="1"/>
    <col min="12" max="12" width="14.85546875" style="8" customWidth="1"/>
    <col min="13" max="13" width="15.85546875" style="8" customWidth="1"/>
    <col min="14" max="14" width="14.85546875" style="8" customWidth="1"/>
    <col min="15" max="15" width="50.140625" style="8" customWidth="1"/>
    <col min="16" max="16384" width="24.42578125" style="8"/>
  </cols>
  <sheetData>
    <row r="1" spans="1:22" ht="117" customHeight="1" thickBot="1" x14ac:dyDescent="0.3">
      <c r="A1" s="63" t="s">
        <v>0</v>
      </c>
      <c r="B1" s="163" t="s">
        <v>1</v>
      </c>
      <c r="C1" s="64" t="s">
        <v>2</v>
      </c>
      <c r="D1" s="64" t="s">
        <v>141</v>
      </c>
      <c r="E1" s="64" t="s">
        <v>37</v>
      </c>
      <c r="F1" s="65" t="s">
        <v>38</v>
      </c>
      <c r="G1" s="66" t="s">
        <v>39</v>
      </c>
      <c r="H1" s="66" t="s">
        <v>40</v>
      </c>
      <c r="I1" s="67" t="s">
        <v>5</v>
      </c>
      <c r="J1" s="68" t="s">
        <v>6</v>
      </c>
      <c r="K1" s="64" t="s">
        <v>41</v>
      </c>
      <c r="L1" s="64" t="s">
        <v>42</v>
      </c>
      <c r="M1" s="69" t="s">
        <v>8</v>
      </c>
      <c r="N1" s="69" t="s">
        <v>9</v>
      </c>
      <c r="O1" s="70" t="s">
        <v>10</v>
      </c>
    </row>
    <row r="2" spans="1:22" s="9" customFormat="1" ht="25.5" x14ac:dyDescent="0.2">
      <c r="A2" s="227">
        <v>1</v>
      </c>
      <c r="B2" s="224" t="s">
        <v>75</v>
      </c>
      <c r="C2" s="219" t="s">
        <v>20</v>
      </c>
      <c r="D2" s="219" t="s">
        <v>76</v>
      </c>
      <c r="E2" s="219">
        <v>24</v>
      </c>
      <c r="F2" s="220">
        <v>677476.44</v>
      </c>
      <c r="G2" s="219">
        <v>2</v>
      </c>
      <c r="H2" s="219">
        <v>12</v>
      </c>
      <c r="I2" s="221">
        <v>0.2</v>
      </c>
      <c r="J2" s="181">
        <f t="shared" ref="J2" si="0">F2+(F2*I2)+((F2/E2)*(G2*H2))</f>
        <v>1490448.1679999998</v>
      </c>
      <c r="K2" s="219" t="s">
        <v>34</v>
      </c>
      <c r="L2" s="175" t="s">
        <v>77</v>
      </c>
      <c r="M2" s="183"/>
      <c r="N2" s="184"/>
      <c r="O2" s="185"/>
    </row>
    <row r="3" spans="1:22" s="9" customFormat="1" ht="35.450000000000003" customHeight="1" x14ac:dyDescent="0.2">
      <c r="A3" s="228">
        <v>2</v>
      </c>
      <c r="B3" s="225" t="s">
        <v>78</v>
      </c>
      <c r="C3" s="214" t="s">
        <v>20</v>
      </c>
      <c r="D3" s="217">
        <v>77311000</v>
      </c>
      <c r="E3" s="214">
        <v>24</v>
      </c>
      <c r="F3" s="215">
        <v>128925.62</v>
      </c>
      <c r="G3" s="214">
        <v>2</v>
      </c>
      <c r="H3" s="214">
        <v>24</v>
      </c>
      <c r="I3" s="216">
        <v>0.2</v>
      </c>
      <c r="J3" s="81">
        <v>283636.36</v>
      </c>
      <c r="K3" s="214"/>
      <c r="L3" s="71" t="s">
        <v>74</v>
      </c>
      <c r="M3" s="78"/>
      <c r="N3" s="78"/>
      <c r="O3" s="112"/>
    </row>
    <row r="4" spans="1:22" x14ac:dyDescent="0.25">
      <c r="A4" s="57"/>
      <c r="B4" s="226"/>
      <c r="C4" s="53"/>
      <c r="D4" s="198"/>
      <c r="E4" s="53"/>
      <c r="F4" s="218"/>
      <c r="G4" s="85"/>
      <c r="H4" s="85"/>
      <c r="I4" s="86"/>
      <c r="J4" s="81"/>
      <c r="K4" s="53"/>
      <c r="L4" s="53"/>
      <c r="M4" s="78"/>
      <c r="N4" s="78"/>
      <c r="O4" s="113"/>
    </row>
    <row r="5" spans="1:22" x14ac:dyDescent="0.25">
      <c r="A5" s="57"/>
      <c r="B5" s="226"/>
      <c r="C5" s="53"/>
      <c r="D5" s="53"/>
      <c r="E5" s="53"/>
      <c r="F5" s="84"/>
      <c r="G5" s="85"/>
      <c r="H5" s="85"/>
      <c r="I5" s="86"/>
      <c r="J5" s="81"/>
      <c r="K5" s="53"/>
      <c r="L5" s="53"/>
      <c r="M5" s="78"/>
      <c r="N5" s="78"/>
      <c r="O5" s="113"/>
    </row>
    <row r="6" spans="1:22" x14ac:dyDescent="0.25">
      <c r="A6" s="57"/>
      <c r="B6" s="226"/>
      <c r="C6" s="53"/>
      <c r="D6" s="53"/>
      <c r="E6" s="53"/>
      <c r="F6" s="84"/>
      <c r="G6" s="85"/>
      <c r="H6" s="85"/>
      <c r="I6" s="86"/>
      <c r="J6" s="81"/>
      <c r="K6" s="53"/>
      <c r="L6" s="53"/>
      <c r="M6" s="78"/>
      <c r="N6" s="78"/>
      <c r="O6" s="113"/>
    </row>
    <row r="7" spans="1:22" s="9" customFormat="1" x14ac:dyDescent="0.2">
      <c r="A7" s="142"/>
      <c r="B7" s="212"/>
      <c r="C7" s="71"/>
      <c r="D7" s="95"/>
      <c r="E7" s="199"/>
      <c r="F7" s="88"/>
      <c r="G7" s="89"/>
      <c r="H7" s="89"/>
      <c r="I7" s="76"/>
      <c r="J7" s="81"/>
      <c r="K7" s="80"/>
      <c r="L7" s="92"/>
      <c r="M7" s="78"/>
      <c r="N7" s="78"/>
      <c r="O7" s="202"/>
      <c r="P7" s="10"/>
      <c r="Q7" s="10"/>
      <c r="R7" s="10"/>
      <c r="S7" s="10"/>
      <c r="T7" s="10"/>
      <c r="U7" s="10"/>
      <c r="V7" s="10"/>
    </row>
    <row r="8" spans="1:22" s="9" customFormat="1" ht="13.5" thickBot="1" x14ac:dyDescent="0.25">
      <c r="A8" s="143"/>
      <c r="B8" s="213"/>
      <c r="C8" s="120"/>
      <c r="D8" s="205"/>
      <c r="E8" s="206"/>
      <c r="F8" s="116"/>
      <c r="G8" s="117"/>
      <c r="H8" s="117"/>
      <c r="I8" s="118"/>
      <c r="J8" s="136"/>
      <c r="K8" s="133"/>
      <c r="L8" s="207"/>
      <c r="M8" s="208"/>
      <c r="N8" s="209"/>
      <c r="O8" s="210"/>
      <c r="P8" s="10"/>
      <c r="Q8" s="10"/>
      <c r="R8" s="10"/>
      <c r="S8" s="10"/>
      <c r="T8" s="10"/>
      <c r="U8" s="10"/>
      <c r="V8" s="10"/>
    </row>
    <row r="9" spans="1:22" s="9" customFormat="1" x14ac:dyDescent="0.25">
      <c r="B9" s="11"/>
      <c r="F9" s="12"/>
      <c r="G9" s="13"/>
      <c r="H9" s="13"/>
      <c r="I9" s="14"/>
      <c r="J9" s="15"/>
    </row>
    <row r="10" spans="1:22" s="9" customFormat="1" x14ac:dyDescent="0.25">
      <c r="B10" s="11"/>
      <c r="F10" s="12"/>
      <c r="G10" s="13"/>
      <c r="H10" s="13"/>
      <c r="I10" s="14"/>
      <c r="J10" s="15"/>
    </row>
    <row r="11" spans="1:22" s="9" customFormat="1" x14ac:dyDescent="0.25">
      <c r="B11" s="11"/>
      <c r="F11" s="12"/>
      <c r="G11" s="13"/>
      <c r="H11" s="13"/>
      <c r="I11" s="14"/>
      <c r="J11" s="15"/>
    </row>
    <row r="12" spans="1:22" s="9" customFormat="1" x14ac:dyDescent="0.25">
      <c r="B12" s="11"/>
      <c r="F12" s="12"/>
      <c r="G12" s="13"/>
      <c r="H12" s="13"/>
      <c r="I12" s="14"/>
      <c r="J12" s="15"/>
    </row>
    <row r="13" spans="1:22" s="9" customFormat="1" x14ac:dyDescent="0.25">
      <c r="B13" s="11"/>
      <c r="F13" s="12"/>
      <c r="G13" s="13"/>
      <c r="H13" s="13"/>
      <c r="I13" s="14"/>
      <c r="J13" s="15"/>
    </row>
    <row r="14" spans="1:22" s="9" customFormat="1" x14ac:dyDescent="0.25">
      <c r="B14" s="11"/>
      <c r="F14" s="12"/>
      <c r="G14" s="13"/>
      <c r="H14" s="13"/>
      <c r="I14" s="14"/>
      <c r="J14" s="15"/>
    </row>
    <row r="15" spans="1:22" s="9" customFormat="1" x14ac:dyDescent="0.25">
      <c r="B15" s="11"/>
      <c r="F15" s="12"/>
      <c r="G15" s="13"/>
      <c r="H15" s="13"/>
      <c r="I15" s="14"/>
      <c r="J15" s="15"/>
    </row>
    <row r="16" spans="1:22" s="9" customFormat="1" x14ac:dyDescent="0.25">
      <c r="B16" s="11"/>
      <c r="F16" s="12"/>
      <c r="G16" s="13"/>
      <c r="H16" s="13"/>
      <c r="I16" s="14"/>
      <c r="J16" s="15"/>
    </row>
    <row r="17" spans="2:10" s="9" customFormat="1" x14ac:dyDescent="0.25">
      <c r="B17" s="11"/>
      <c r="F17" s="12"/>
      <c r="G17" s="13"/>
      <c r="H17" s="13"/>
      <c r="I17" s="14"/>
      <c r="J17" s="15"/>
    </row>
    <row r="18" spans="2:10" s="9" customFormat="1" x14ac:dyDescent="0.25">
      <c r="B18" s="11"/>
      <c r="F18" s="12"/>
      <c r="G18" s="13"/>
      <c r="H18" s="13"/>
      <c r="I18" s="14"/>
      <c r="J18" s="15"/>
    </row>
    <row r="19" spans="2:10" s="9" customFormat="1" x14ac:dyDescent="0.25">
      <c r="B19" s="11"/>
      <c r="F19" s="12"/>
      <c r="G19" s="13"/>
      <c r="H19" s="13"/>
      <c r="I19" s="14"/>
      <c r="J19" s="15"/>
    </row>
    <row r="20" spans="2:10" s="9" customFormat="1" x14ac:dyDescent="0.25">
      <c r="B20" s="11"/>
      <c r="F20" s="12"/>
      <c r="G20" s="13"/>
      <c r="H20" s="13"/>
      <c r="I20" s="14"/>
      <c r="J20" s="15"/>
    </row>
    <row r="21" spans="2:10" s="9" customFormat="1" x14ac:dyDescent="0.25">
      <c r="B21" s="11"/>
      <c r="F21" s="12"/>
      <c r="G21" s="13"/>
      <c r="H21" s="13"/>
      <c r="I21" s="14"/>
      <c r="J21" s="15"/>
    </row>
    <row r="22" spans="2:10" s="9" customFormat="1" x14ac:dyDescent="0.25">
      <c r="B22" s="11"/>
      <c r="F22" s="12"/>
      <c r="G22" s="13"/>
      <c r="H22" s="13"/>
      <c r="I22" s="14"/>
      <c r="J22" s="15"/>
    </row>
    <row r="23" spans="2:10" s="9" customFormat="1" x14ac:dyDescent="0.25">
      <c r="B23" s="11"/>
      <c r="F23" s="12"/>
      <c r="G23" s="13"/>
      <c r="H23" s="13"/>
      <c r="I23" s="14"/>
      <c r="J23" s="15"/>
    </row>
    <row r="24" spans="2:10" s="9" customFormat="1" x14ac:dyDescent="0.25">
      <c r="B24" s="11"/>
      <c r="F24" s="12"/>
      <c r="G24" s="13"/>
      <c r="H24" s="13"/>
      <c r="I24" s="14"/>
      <c r="J24" s="15"/>
    </row>
    <row r="25" spans="2:10" s="9" customFormat="1" x14ac:dyDescent="0.25">
      <c r="B25" s="11"/>
      <c r="F25" s="12"/>
      <c r="G25" s="13"/>
      <c r="H25" s="13"/>
      <c r="I25" s="14"/>
      <c r="J25" s="15"/>
    </row>
    <row r="26" spans="2:10" s="9" customFormat="1" x14ac:dyDescent="0.25">
      <c r="B26" s="11"/>
      <c r="F26" s="12"/>
      <c r="G26" s="13"/>
      <c r="H26" s="13"/>
      <c r="I26" s="14"/>
      <c r="J26" s="15"/>
    </row>
    <row r="27" spans="2:10" s="9" customFormat="1" x14ac:dyDescent="0.25">
      <c r="B27" s="11"/>
      <c r="F27" s="12"/>
      <c r="G27" s="13"/>
      <c r="H27" s="13"/>
      <c r="I27" s="14"/>
      <c r="J27" s="15"/>
    </row>
    <row r="28" spans="2:10" s="9" customFormat="1" x14ac:dyDescent="0.25">
      <c r="B28" s="11"/>
      <c r="F28" s="12"/>
      <c r="G28" s="13"/>
      <c r="H28" s="13"/>
      <c r="I28" s="14"/>
      <c r="J28" s="15"/>
    </row>
    <row r="29" spans="2:10" s="9" customFormat="1" x14ac:dyDescent="0.25">
      <c r="B29" s="11"/>
      <c r="F29" s="12"/>
      <c r="G29" s="13"/>
      <c r="H29" s="13"/>
      <c r="I29" s="14"/>
      <c r="J29" s="15"/>
    </row>
    <row r="30" spans="2:10" s="9" customFormat="1" x14ac:dyDescent="0.25">
      <c r="B30" s="11"/>
      <c r="F30" s="12"/>
      <c r="G30" s="13"/>
      <c r="H30" s="13"/>
      <c r="I30" s="14"/>
      <c r="J30" s="15"/>
    </row>
    <row r="31" spans="2:10" s="9" customFormat="1" x14ac:dyDescent="0.25">
      <c r="B31" s="11"/>
      <c r="F31" s="12"/>
      <c r="G31" s="13"/>
      <c r="H31" s="13"/>
      <c r="I31" s="14"/>
      <c r="J31" s="15"/>
    </row>
    <row r="32" spans="2:10" s="9" customFormat="1" x14ac:dyDescent="0.25">
      <c r="B32" s="11"/>
      <c r="F32" s="12"/>
      <c r="G32" s="13"/>
      <c r="H32" s="13"/>
      <c r="I32" s="14"/>
      <c r="J32" s="15"/>
    </row>
    <row r="33" spans="2:10" s="9" customFormat="1" x14ac:dyDescent="0.25">
      <c r="B33" s="11"/>
      <c r="F33" s="12"/>
      <c r="G33" s="13"/>
      <c r="H33" s="13"/>
      <c r="I33" s="14"/>
      <c r="J33" s="15"/>
    </row>
    <row r="34" spans="2:10" s="9" customFormat="1" x14ac:dyDescent="0.25">
      <c r="B34" s="11"/>
      <c r="F34" s="12"/>
      <c r="G34" s="13"/>
      <c r="H34" s="13"/>
      <c r="I34" s="14"/>
      <c r="J34" s="15"/>
    </row>
    <row r="35" spans="2:10" s="9" customFormat="1" x14ac:dyDescent="0.25">
      <c r="B35" s="11"/>
      <c r="F35" s="12"/>
      <c r="G35" s="13"/>
      <c r="H35" s="13"/>
      <c r="I35" s="14"/>
      <c r="J35" s="15"/>
    </row>
    <row r="36" spans="2:10" s="9" customFormat="1" x14ac:dyDescent="0.25">
      <c r="B36" s="11"/>
      <c r="F36" s="12"/>
      <c r="G36" s="13"/>
      <c r="H36" s="13"/>
      <c r="I36" s="14"/>
      <c r="J36" s="15"/>
    </row>
    <row r="37" spans="2:10" s="9" customFormat="1" x14ac:dyDescent="0.25">
      <c r="B37" s="11"/>
      <c r="F37" s="12"/>
      <c r="G37" s="13"/>
      <c r="H37" s="13"/>
      <c r="I37" s="14"/>
      <c r="J37" s="15"/>
    </row>
    <row r="38" spans="2:10" s="9" customFormat="1" x14ac:dyDescent="0.25">
      <c r="B38" s="11"/>
      <c r="F38" s="12"/>
      <c r="G38" s="13"/>
      <c r="H38" s="13"/>
      <c r="I38" s="14"/>
      <c r="J38" s="15"/>
    </row>
    <row r="39" spans="2:10" s="9" customFormat="1" x14ac:dyDescent="0.25">
      <c r="B39" s="11"/>
      <c r="F39" s="12"/>
      <c r="G39" s="13"/>
      <c r="H39" s="13"/>
      <c r="I39" s="14"/>
      <c r="J39" s="15"/>
    </row>
    <row r="40" spans="2:10" s="9" customFormat="1" x14ac:dyDescent="0.25">
      <c r="B40" s="11"/>
      <c r="F40" s="12"/>
      <c r="G40" s="13"/>
      <c r="H40" s="13"/>
      <c r="I40" s="14"/>
      <c r="J40" s="15"/>
    </row>
    <row r="41" spans="2:10" s="9" customFormat="1" x14ac:dyDescent="0.25">
      <c r="B41" s="11"/>
      <c r="F41" s="12"/>
      <c r="G41" s="13"/>
      <c r="H41" s="13"/>
      <c r="I41" s="14"/>
      <c r="J41" s="15"/>
    </row>
    <row r="42" spans="2:10" s="9" customFormat="1" x14ac:dyDescent="0.25">
      <c r="B42" s="11"/>
      <c r="F42" s="12"/>
      <c r="G42" s="13"/>
      <c r="H42" s="13"/>
      <c r="I42" s="14"/>
      <c r="J42" s="15"/>
    </row>
    <row r="43" spans="2:10" s="9" customFormat="1" x14ac:dyDescent="0.25">
      <c r="B43" s="11"/>
      <c r="F43" s="12"/>
      <c r="G43" s="13"/>
      <c r="H43" s="13"/>
      <c r="I43" s="14"/>
      <c r="J43" s="15"/>
    </row>
    <row r="44" spans="2:10" s="9" customFormat="1" x14ac:dyDescent="0.25">
      <c r="B44" s="11"/>
      <c r="F44" s="12"/>
      <c r="G44" s="13"/>
      <c r="H44" s="13"/>
      <c r="I44" s="14"/>
      <c r="J44" s="15"/>
    </row>
    <row r="45" spans="2:10" s="9" customFormat="1" x14ac:dyDescent="0.25">
      <c r="B45" s="11"/>
      <c r="F45" s="12"/>
      <c r="G45" s="13"/>
      <c r="H45" s="13"/>
      <c r="I45" s="14"/>
      <c r="J45" s="15"/>
    </row>
    <row r="46" spans="2:10" s="9" customFormat="1" x14ac:dyDescent="0.25">
      <c r="B46" s="11"/>
      <c r="F46" s="12"/>
      <c r="G46" s="13"/>
      <c r="H46" s="13"/>
      <c r="I46" s="14"/>
      <c r="J46" s="15"/>
    </row>
    <row r="47" spans="2:10" s="9" customFormat="1" x14ac:dyDescent="0.25">
      <c r="B47" s="11"/>
      <c r="F47" s="12"/>
      <c r="G47" s="13"/>
      <c r="H47" s="13"/>
      <c r="I47" s="14"/>
      <c r="J47" s="15"/>
    </row>
    <row r="48" spans="2:10" s="9" customFormat="1" x14ac:dyDescent="0.25">
      <c r="B48" s="11"/>
      <c r="F48" s="12"/>
      <c r="G48" s="13"/>
      <c r="H48" s="13"/>
      <c r="I48" s="14"/>
      <c r="J48" s="15"/>
    </row>
    <row r="49" spans="2:10" s="9" customFormat="1" x14ac:dyDescent="0.25">
      <c r="B49" s="11"/>
      <c r="F49" s="12"/>
      <c r="G49" s="13"/>
      <c r="H49" s="13"/>
      <c r="I49" s="14"/>
      <c r="J49" s="15"/>
    </row>
    <row r="50" spans="2:10" s="9" customFormat="1" x14ac:dyDescent="0.25">
      <c r="B50" s="11"/>
      <c r="F50" s="12"/>
      <c r="G50" s="13"/>
      <c r="H50" s="13"/>
      <c r="I50" s="14"/>
      <c r="J50" s="15"/>
    </row>
    <row r="51" spans="2:10" s="9" customFormat="1" x14ac:dyDescent="0.25">
      <c r="B51" s="11"/>
      <c r="F51" s="12"/>
      <c r="G51" s="13"/>
      <c r="H51" s="13"/>
      <c r="I51" s="14"/>
      <c r="J51" s="15"/>
    </row>
    <row r="52" spans="2:10" s="9" customFormat="1" x14ac:dyDescent="0.25">
      <c r="B52" s="11"/>
      <c r="F52" s="17"/>
      <c r="G52" s="13"/>
      <c r="H52" s="13"/>
      <c r="I52" s="14"/>
      <c r="J52" s="15"/>
    </row>
    <row r="53" spans="2:10" s="9" customFormat="1" x14ac:dyDescent="0.25">
      <c r="B53" s="11"/>
      <c r="F53" s="17"/>
      <c r="G53" s="13"/>
      <c r="H53" s="13"/>
      <c r="I53" s="14"/>
      <c r="J53" s="15"/>
    </row>
  </sheetData>
  <dataConsolidate>
    <dataRefs count="1">
      <dataRef ref="B2:B6" sheet="Códigos"/>
    </dataRefs>
  </dataConsolidate>
  <dataValidations count="5">
    <dataValidation type="list" allowBlank="1" showInputMessage="1" showErrorMessage="1" sqref="C1" xr:uid="{00000000-0002-0000-0400-000000000000}">
      <formula1>$C$6:$C$6</formula1>
    </dataValidation>
    <dataValidation type="list" allowBlank="1" showInputMessage="1" showErrorMessage="1" sqref="N5:N6 K7:K1048576 N2:N3" xr:uid="{00000000-0002-0000-0400-000001000000}">
      <formula1>#REF!</formula1>
    </dataValidation>
    <dataValidation type="list" allowBlank="1" showInputMessage="1" showErrorMessage="1" sqref="L5:L6" xr:uid="{00000000-0002-0000-0400-000002000000}">
      <formula1>EnvioExpte</formula1>
    </dataValidation>
    <dataValidation type="list" allowBlank="1" showInputMessage="1" showErrorMessage="1" sqref="L7:L8" xr:uid="{00000000-0002-0000-0400-000004000000}">
      <formula1>$K$4:$K$4</formula1>
    </dataValidation>
    <dataValidation type="list" allowBlank="1" showInputMessage="1" showErrorMessage="1" sqref="N7:N8" xr:uid="{00000000-0002-0000-0400-000005000000}">
      <formula1>$N$4:$N$4</formula1>
    </dataValidation>
  </dataValidations>
  <pageMargins left="0.25" right="0.25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6000000}">
          <x14:formula1>
            <xm:f>'C:\Users\abperez003\Desktop\PREVISION-CONTRATOS\Resumen\[ARABA Planificacion-contratos-2025.xlsx]Hoja2'!#REF!</xm:f>
          </x14:formula1>
          <xm:sqref>K5:K6 C5:C6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9"/>
  <sheetViews>
    <sheetView zoomScaleNormal="100" workbookViewId="0">
      <pane ySplit="1" topLeftCell="A2" activePane="bottomLeft" state="frozen"/>
      <selection pane="bottomLeft" activeCell="N2" sqref="N2:N9"/>
    </sheetView>
  </sheetViews>
  <sheetFormatPr baseColWidth="10" defaultColWidth="24.42578125" defaultRowHeight="12.75" x14ac:dyDescent="0.25"/>
  <cols>
    <col min="1" max="1" width="6.5703125" style="8" customWidth="1"/>
    <col min="2" max="2" width="45.140625" style="16" customWidth="1"/>
    <col min="3" max="3" width="14.85546875" style="8" customWidth="1"/>
    <col min="4" max="4" width="24.140625" style="8" customWidth="1"/>
    <col min="5" max="5" width="10.42578125" style="8" customWidth="1"/>
    <col min="6" max="6" width="16.140625" style="17" customWidth="1"/>
    <col min="7" max="8" width="9.7109375" style="18" customWidth="1"/>
    <col min="9" max="9" width="14.5703125" style="19" customWidth="1"/>
    <col min="10" max="10" width="17.42578125" style="20" customWidth="1"/>
    <col min="11" max="11" width="11.5703125" style="8" customWidth="1"/>
    <col min="12" max="12" width="14.85546875" style="8" customWidth="1"/>
    <col min="13" max="13" width="15.85546875" style="8" customWidth="1"/>
    <col min="14" max="14" width="14.85546875" style="8" customWidth="1"/>
    <col min="15" max="15" width="50.140625" style="8" customWidth="1"/>
    <col min="16" max="16384" width="24.42578125" style="8"/>
  </cols>
  <sheetData>
    <row r="1" spans="1:22" ht="109.5" customHeight="1" thickBot="1" x14ac:dyDescent="0.3">
      <c r="A1" s="63" t="s">
        <v>0</v>
      </c>
      <c r="B1" s="163" t="s">
        <v>1</v>
      </c>
      <c r="C1" s="64" t="s">
        <v>2</v>
      </c>
      <c r="D1" s="64" t="s">
        <v>141</v>
      </c>
      <c r="E1" s="64" t="s">
        <v>37</v>
      </c>
      <c r="F1" s="65" t="s">
        <v>38</v>
      </c>
      <c r="G1" s="66" t="s">
        <v>39</v>
      </c>
      <c r="H1" s="66" t="s">
        <v>40</v>
      </c>
      <c r="I1" s="67" t="s">
        <v>5</v>
      </c>
      <c r="J1" s="68" t="s">
        <v>6</v>
      </c>
      <c r="K1" s="64" t="s">
        <v>41</v>
      </c>
      <c r="L1" s="64" t="s">
        <v>42</v>
      </c>
      <c r="M1" s="69" t="s">
        <v>8</v>
      </c>
      <c r="N1" s="69" t="s">
        <v>9</v>
      </c>
      <c r="O1" s="70" t="s">
        <v>10</v>
      </c>
    </row>
    <row r="2" spans="1:22" s="9" customFormat="1" ht="63.75" x14ac:dyDescent="0.25">
      <c r="A2" s="193">
        <v>1</v>
      </c>
      <c r="B2" s="234" t="s">
        <v>79</v>
      </c>
      <c r="C2" s="219"/>
      <c r="D2" s="174" t="s">
        <v>76</v>
      </c>
      <c r="E2" s="174">
        <v>24</v>
      </c>
      <c r="F2" s="235">
        <v>7300309.1399999997</v>
      </c>
      <c r="G2" s="219">
        <v>2</v>
      </c>
      <c r="H2" s="219">
        <v>12</v>
      </c>
      <c r="I2" s="221">
        <v>0.2</v>
      </c>
      <c r="J2" s="181">
        <f t="shared" ref="J2" si="0">F2+(F2*I2)+((F2/E2)*(G2*H2))</f>
        <v>16060680.107999999</v>
      </c>
      <c r="K2" s="174"/>
      <c r="L2" s="236"/>
      <c r="M2" s="237"/>
      <c r="N2" s="79"/>
      <c r="O2" s="238"/>
      <c r="P2" s="8"/>
    </row>
    <row r="3" spans="1:22" s="9" customFormat="1" ht="91.5" customHeight="1" x14ac:dyDescent="0.25">
      <c r="A3" s="142">
        <v>2</v>
      </c>
      <c r="B3" s="239" t="s">
        <v>80</v>
      </c>
      <c r="C3" s="214"/>
      <c r="D3" s="53" t="s">
        <v>81</v>
      </c>
      <c r="E3" s="53">
        <v>12</v>
      </c>
      <c r="F3" s="84">
        <v>232226.95</v>
      </c>
      <c r="G3" s="85">
        <v>2</v>
      </c>
      <c r="H3" s="85">
        <v>12</v>
      </c>
      <c r="I3" s="86">
        <v>0</v>
      </c>
      <c r="J3" s="81">
        <f t="shared" ref="J3" si="1">F3+(F3*I3)+((F3/E3)*(G3*H3))</f>
        <v>696680.85000000009</v>
      </c>
      <c r="K3" s="53"/>
      <c r="L3" s="87"/>
      <c r="M3" s="229"/>
      <c r="N3" s="79"/>
      <c r="O3" s="113"/>
      <c r="P3" s="8"/>
    </row>
    <row r="4" spans="1:22" s="9" customFormat="1" x14ac:dyDescent="0.25">
      <c r="A4" s="142"/>
      <c r="B4" s="240"/>
      <c r="C4" s="53"/>
      <c r="D4" s="53"/>
      <c r="E4" s="230"/>
      <c r="F4" s="84"/>
      <c r="G4" s="85"/>
      <c r="H4" s="231"/>
      <c r="I4" s="86"/>
      <c r="J4" s="81"/>
      <c r="K4" s="53"/>
      <c r="L4" s="232"/>
      <c r="M4" s="229"/>
      <c r="N4" s="79"/>
      <c r="O4" s="113"/>
      <c r="P4" s="8"/>
    </row>
    <row r="5" spans="1:22" s="9" customFormat="1" x14ac:dyDescent="0.25">
      <c r="A5" s="142"/>
      <c r="B5" s="239"/>
      <c r="C5" s="53"/>
      <c r="D5" s="53"/>
      <c r="E5" s="230"/>
      <c r="F5" s="84"/>
      <c r="G5" s="85"/>
      <c r="H5" s="231"/>
      <c r="I5" s="86"/>
      <c r="J5" s="81"/>
      <c r="K5" s="53"/>
      <c r="L5" s="232"/>
      <c r="M5" s="229"/>
      <c r="N5" s="79"/>
      <c r="O5" s="113"/>
      <c r="P5" s="8"/>
    </row>
    <row r="6" spans="1:22" s="9" customFormat="1" x14ac:dyDescent="0.25">
      <c r="A6" s="142"/>
      <c r="B6" s="239"/>
      <c r="C6" s="53"/>
      <c r="D6" s="53"/>
      <c r="E6" s="230"/>
      <c r="F6" s="84"/>
      <c r="G6" s="85"/>
      <c r="H6" s="231"/>
      <c r="I6" s="86"/>
      <c r="J6" s="81"/>
      <c r="K6" s="53"/>
      <c r="L6" s="232"/>
      <c r="M6" s="229"/>
      <c r="N6" s="79"/>
      <c r="O6" s="113"/>
      <c r="P6" s="8"/>
    </row>
    <row r="7" spans="1:22" s="9" customFormat="1" x14ac:dyDescent="0.25">
      <c r="A7" s="142"/>
      <c r="B7" s="239"/>
      <c r="C7" s="53"/>
      <c r="D7" s="53"/>
      <c r="E7" s="230"/>
      <c r="F7" s="84"/>
      <c r="G7" s="85"/>
      <c r="H7" s="231"/>
      <c r="I7" s="86"/>
      <c r="J7" s="81"/>
      <c r="K7" s="53"/>
      <c r="L7" s="232"/>
      <c r="M7" s="229"/>
      <c r="N7" s="79"/>
      <c r="O7" s="113"/>
      <c r="P7" s="8"/>
    </row>
    <row r="8" spans="1:22" s="9" customFormat="1" x14ac:dyDescent="0.2">
      <c r="A8" s="142"/>
      <c r="B8" s="222"/>
      <c r="C8" s="71"/>
      <c r="D8" s="71"/>
      <c r="E8" s="71"/>
      <c r="F8" s="82"/>
      <c r="G8" s="90"/>
      <c r="H8" s="90"/>
      <c r="I8" s="76"/>
      <c r="J8" s="81"/>
      <c r="K8" s="80"/>
      <c r="L8" s="80"/>
      <c r="M8" s="91"/>
      <c r="N8" s="79"/>
      <c r="O8" s="112"/>
    </row>
    <row r="9" spans="1:22" s="9" customFormat="1" x14ac:dyDescent="0.2">
      <c r="A9" s="142"/>
      <c r="B9" s="222"/>
      <c r="C9" s="71"/>
      <c r="D9" s="71"/>
      <c r="E9" s="71"/>
      <c r="F9" s="82"/>
      <c r="G9" s="90"/>
      <c r="H9" s="90"/>
      <c r="I9" s="76"/>
      <c r="J9" s="81"/>
      <c r="K9" s="80"/>
      <c r="L9" s="80"/>
      <c r="M9" s="91"/>
      <c r="N9" s="79"/>
      <c r="O9" s="112"/>
    </row>
    <row r="10" spans="1:22" s="9" customFormat="1" x14ac:dyDescent="0.2">
      <c r="A10" s="142"/>
      <c r="B10" s="222"/>
      <c r="C10" s="71"/>
      <c r="D10" s="71"/>
      <c r="E10" s="71"/>
      <c r="F10" s="82"/>
      <c r="G10" s="75"/>
      <c r="H10" s="75"/>
      <c r="I10" s="76"/>
      <c r="J10" s="81"/>
      <c r="K10" s="80"/>
      <c r="L10" s="80"/>
      <c r="M10" s="91"/>
      <c r="N10" s="79"/>
      <c r="O10" s="112"/>
    </row>
    <row r="11" spans="1:22" s="9" customFormat="1" x14ac:dyDescent="0.2">
      <c r="A11" s="142"/>
      <c r="B11" s="223"/>
      <c r="C11" s="71"/>
      <c r="D11" s="71"/>
      <c r="E11" s="71"/>
      <c r="F11" s="82"/>
      <c r="G11" s="75"/>
      <c r="H11" s="75"/>
      <c r="I11" s="76"/>
      <c r="J11" s="81"/>
      <c r="K11" s="80"/>
      <c r="L11" s="80"/>
      <c r="M11" s="91"/>
      <c r="N11" s="79"/>
      <c r="O11" s="112"/>
    </row>
    <row r="12" spans="1:22" s="9" customFormat="1" x14ac:dyDescent="0.25">
      <c r="A12" s="142"/>
      <c r="B12" s="201"/>
      <c r="C12" s="71"/>
      <c r="D12" s="71"/>
      <c r="E12" s="71"/>
      <c r="F12" s="82"/>
      <c r="G12" s="75"/>
      <c r="H12" s="75"/>
      <c r="I12" s="76"/>
      <c r="J12" s="81"/>
      <c r="K12" s="80"/>
      <c r="L12" s="80"/>
      <c r="M12" s="91"/>
      <c r="N12" s="79"/>
      <c r="O12" s="112"/>
    </row>
    <row r="13" spans="1:22" s="9" customFormat="1" x14ac:dyDescent="0.2">
      <c r="A13" s="142"/>
      <c r="B13" s="201"/>
      <c r="C13" s="71"/>
      <c r="D13" s="95"/>
      <c r="E13" s="199"/>
      <c r="F13" s="88"/>
      <c r="G13" s="89"/>
      <c r="H13" s="89"/>
      <c r="I13" s="76"/>
      <c r="J13" s="81"/>
      <c r="K13" s="80"/>
      <c r="L13" s="92"/>
      <c r="M13" s="93"/>
      <c r="N13" s="94"/>
      <c r="O13" s="202"/>
      <c r="P13" s="10"/>
      <c r="Q13" s="10"/>
      <c r="R13" s="10"/>
      <c r="S13" s="10"/>
      <c r="T13" s="10"/>
      <c r="U13" s="10"/>
      <c r="V13" s="10"/>
    </row>
    <row r="14" spans="1:22" s="9" customFormat="1" ht="13.5" thickBot="1" x14ac:dyDescent="0.25">
      <c r="A14" s="143"/>
      <c r="B14" s="203"/>
      <c r="C14" s="120"/>
      <c r="D14" s="205"/>
      <c r="E14" s="206"/>
      <c r="F14" s="116"/>
      <c r="G14" s="117"/>
      <c r="H14" s="117"/>
      <c r="I14" s="118"/>
      <c r="J14" s="136"/>
      <c r="K14" s="133"/>
      <c r="L14" s="207"/>
      <c r="M14" s="208"/>
      <c r="N14" s="209"/>
      <c r="O14" s="210"/>
      <c r="P14" s="10"/>
      <c r="Q14" s="10"/>
      <c r="R14" s="10"/>
      <c r="S14" s="10"/>
      <c r="T14" s="10"/>
      <c r="U14" s="10"/>
      <c r="V14" s="10"/>
    </row>
    <row r="15" spans="1:22" s="9" customFormat="1" x14ac:dyDescent="0.25">
      <c r="B15" s="11"/>
      <c r="F15" s="12"/>
      <c r="G15" s="13"/>
      <c r="H15" s="13"/>
      <c r="I15" s="14"/>
      <c r="J15" s="15"/>
    </row>
    <row r="16" spans="1:22" s="9" customFormat="1" x14ac:dyDescent="0.25">
      <c r="B16" s="11"/>
      <c r="F16" s="12"/>
      <c r="G16" s="13"/>
      <c r="H16" s="13"/>
      <c r="I16" s="14"/>
      <c r="J16" s="15"/>
    </row>
    <row r="17" spans="2:10" s="9" customFormat="1" x14ac:dyDescent="0.25">
      <c r="B17" s="11"/>
      <c r="F17" s="12"/>
      <c r="G17" s="13"/>
      <c r="H17" s="13"/>
      <c r="I17" s="14"/>
      <c r="J17" s="15"/>
    </row>
    <row r="18" spans="2:10" s="9" customFormat="1" x14ac:dyDescent="0.25">
      <c r="B18" s="11"/>
      <c r="F18" s="12"/>
      <c r="G18" s="13"/>
      <c r="H18" s="13"/>
      <c r="I18" s="14"/>
      <c r="J18" s="15"/>
    </row>
    <row r="19" spans="2:10" s="9" customFormat="1" x14ac:dyDescent="0.25">
      <c r="B19" s="11"/>
      <c r="F19" s="12"/>
      <c r="G19" s="13"/>
      <c r="H19" s="13"/>
      <c r="I19" s="14"/>
      <c r="J19" s="15"/>
    </row>
    <row r="20" spans="2:10" s="9" customFormat="1" x14ac:dyDescent="0.25">
      <c r="B20" s="11"/>
      <c r="F20" s="12"/>
      <c r="G20" s="13"/>
      <c r="H20" s="13"/>
      <c r="I20" s="14"/>
      <c r="J20" s="15"/>
    </row>
    <row r="21" spans="2:10" s="9" customFormat="1" x14ac:dyDescent="0.25">
      <c r="B21" s="11"/>
      <c r="F21" s="12"/>
      <c r="G21" s="13"/>
      <c r="H21" s="13"/>
      <c r="I21" s="14"/>
      <c r="J21" s="15"/>
    </row>
    <row r="22" spans="2:10" s="9" customFormat="1" x14ac:dyDescent="0.25">
      <c r="B22" s="11"/>
      <c r="F22" s="12"/>
      <c r="G22" s="13"/>
      <c r="H22" s="13"/>
      <c r="I22" s="14"/>
      <c r="J22" s="15"/>
    </row>
    <row r="23" spans="2:10" s="9" customFormat="1" x14ac:dyDescent="0.25">
      <c r="B23" s="11"/>
      <c r="F23" s="12"/>
      <c r="G23" s="13"/>
      <c r="H23" s="13"/>
      <c r="I23" s="14"/>
      <c r="J23" s="15"/>
    </row>
    <row r="24" spans="2:10" s="9" customFormat="1" x14ac:dyDescent="0.25">
      <c r="B24" s="11"/>
      <c r="F24" s="12"/>
      <c r="G24" s="13"/>
      <c r="H24" s="13"/>
      <c r="I24" s="14"/>
      <c r="J24" s="15"/>
    </row>
    <row r="25" spans="2:10" s="9" customFormat="1" x14ac:dyDescent="0.25">
      <c r="B25" s="11"/>
      <c r="F25" s="12"/>
      <c r="G25" s="13"/>
      <c r="H25" s="13"/>
      <c r="I25" s="14"/>
      <c r="J25" s="15"/>
    </row>
    <row r="26" spans="2:10" s="9" customFormat="1" x14ac:dyDescent="0.25">
      <c r="B26" s="11"/>
      <c r="F26" s="12"/>
      <c r="G26" s="13"/>
      <c r="H26" s="13"/>
      <c r="I26" s="14"/>
      <c r="J26" s="15"/>
    </row>
    <row r="27" spans="2:10" s="9" customFormat="1" x14ac:dyDescent="0.25">
      <c r="B27" s="11"/>
      <c r="F27" s="12"/>
      <c r="G27" s="13"/>
      <c r="H27" s="13"/>
      <c r="I27" s="14"/>
      <c r="J27" s="15"/>
    </row>
    <row r="28" spans="2:10" s="9" customFormat="1" x14ac:dyDescent="0.25">
      <c r="B28" s="11"/>
      <c r="F28" s="12"/>
      <c r="G28" s="13"/>
      <c r="H28" s="13"/>
      <c r="I28" s="14"/>
      <c r="J28" s="15"/>
    </row>
    <row r="29" spans="2:10" s="9" customFormat="1" x14ac:dyDescent="0.25">
      <c r="B29" s="11"/>
      <c r="F29" s="12"/>
      <c r="G29" s="13"/>
      <c r="H29" s="13"/>
      <c r="I29" s="14"/>
      <c r="J29" s="15"/>
    </row>
    <row r="30" spans="2:10" s="9" customFormat="1" x14ac:dyDescent="0.25">
      <c r="B30" s="11"/>
      <c r="F30" s="12"/>
      <c r="G30" s="13"/>
      <c r="H30" s="13"/>
      <c r="I30" s="14"/>
      <c r="J30" s="15"/>
    </row>
    <row r="31" spans="2:10" s="9" customFormat="1" x14ac:dyDescent="0.25">
      <c r="B31" s="11"/>
      <c r="F31" s="12"/>
      <c r="G31" s="13"/>
      <c r="H31" s="13"/>
      <c r="I31" s="14"/>
      <c r="J31" s="15"/>
    </row>
    <row r="32" spans="2:10" s="9" customFormat="1" x14ac:dyDescent="0.25">
      <c r="B32" s="11"/>
      <c r="F32" s="12"/>
      <c r="G32" s="13"/>
      <c r="H32" s="13"/>
      <c r="I32" s="14"/>
      <c r="J32" s="15"/>
    </row>
    <row r="33" spans="2:10" s="9" customFormat="1" x14ac:dyDescent="0.25">
      <c r="B33" s="11"/>
      <c r="F33" s="12"/>
      <c r="G33" s="13"/>
      <c r="H33" s="13"/>
      <c r="I33" s="14"/>
      <c r="J33" s="15"/>
    </row>
    <row r="34" spans="2:10" s="9" customFormat="1" x14ac:dyDescent="0.25">
      <c r="B34" s="11"/>
      <c r="F34" s="12"/>
      <c r="G34" s="13"/>
      <c r="H34" s="13"/>
      <c r="I34" s="14"/>
      <c r="J34" s="15"/>
    </row>
    <row r="35" spans="2:10" s="9" customFormat="1" x14ac:dyDescent="0.25">
      <c r="B35" s="11"/>
      <c r="F35" s="12"/>
      <c r="G35" s="13"/>
      <c r="H35" s="13"/>
      <c r="I35" s="14"/>
      <c r="J35" s="15"/>
    </row>
    <row r="36" spans="2:10" s="9" customFormat="1" x14ac:dyDescent="0.25">
      <c r="B36" s="11"/>
      <c r="F36" s="12"/>
      <c r="G36" s="13"/>
      <c r="H36" s="13"/>
      <c r="I36" s="14"/>
      <c r="J36" s="15"/>
    </row>
    <row r="37" spans="2:10" s="9" customFormat="1" x14ac:dyDescent="0.25">
      <c r="B37" s="11"/>
      <c r="F37" s="12"/>
      <c r="G37" s="13"/>
      <c r="H37" s="13"/>
      <c r="I37" s="14"/>
      <c r="J37" s="15"/>
    </row>
    <row r="38" spans="2:10" s="9" customFormat="1" x14ac:dyDescent="0.25">
      <c r="B38" s="11"/>
      <c r="F38" s="12"/>
      <c r="G38" s="13"/>
      <c r="H38" s="13"/>
      <c r="I38" s="14"/>
      <c r="J38" s="15"/>
    </row>
    <row r="39" spans="2:10" s="9" customFormat="1" x14ac:dyDescent="0.25">
      <c r="B39" s="11"/>
      <c r="F39" s="12"/>
      <c r="G39" s="13"/>
      <c r="H39" s="13"/>
      <c r="I39" s="14"/>
      <c r="J39" s="15"/>
    </row>
    <row r="40" spans="2:10" s="9" customFormat="1" x14ac:dyDescent="0.25">
      <c r="B40" s="11"/>
      <c r="F40" s="12"/>
      <c r="G40" s="13"/>
      <c r="H40" s="13"/>
      <c r="I40" s="14"/>
      <c r="J40" s="15"/>
    </row>
    <row r="41" spans="2:10" s="9" customFormat="1" x14ac:dyDescent="0.25">
      <c r="B41" s="11"/>
      <c r="F41" s="12"/>
      <c r="G41" s="13"/>
      <c r="H41" s="13"/>
      <c r="I41" s="14"/>
      <c r="J41" s="15"/>
    </row>
    <row r="42" spans="2:10" s="9" customFormat="1" x14ac:dyDescent="0.25">
      <c r="B42" s="11"/>
      <c r="F42" s="12"/>
      <c r="G42" s="13"/>
      <c r="H42" s="13"/>
      <c r="I42" s="14"/>
      <c r="J42" s="15"/>
    </row>
    <row r="43" spans="2:10" s="9" customFormat="1" x14ac:dyDescent="0.25">
      <c r="B43" s="11"/>
      <c r="F43" s="12"/>
      <c r="G43" s="13"/>
      <c r="H43" s="13"/>
      <c r="I43" s="14"/>
      <c r="J43" s="15"/>
    </row>
    <row r="44" spans="2:10" s="9" customFormat="1" x14ac:dyDescent="0.25">
      <c r="B44" s="11"/>
      <c r="F44" s="12"/>
      <c r="G44" s="13"/>
      <c r="H44" s="13"/>
      <c r="I44" s="14"/>
      <c r="J44" s="15"/>
    </row>
    <row r="45" spans="2:10" s="9" customFormat="1" x14ac:dyDescent="0.25">
      <c r="B45" s="11"/>
      <c r="F45" s="12"/>
      <c r="G45" s="13"/>
      <c r="H45" s="13"/>
      <c r="I45" s="14"/>
      <c r="J45" s="15"/>
    </row>
    <row r="46" spans="2:10" s="9" customFormat="1" x14ac:dyDescent="0.25">
      <c r="B46" s="11"/>
      <c r="F46" s="12"/>
      <c r="G46" s="13"/>
      <c r="H46" s="13"/>
      <c r="I46" s="14"/>
      <c r="J46" s="15"/>
    </row>
    <row r="47" spans="2:10" s="9" customFormat="1" x14ac:dyDescent="0.25">
      <c r="B47" s="11"/>
      <c r="F47" s="12"/>
      <c r="G47" s="13"/>
      <c r="H47" s="13"/>
      <c r="I47" s="14"/>
      <c r="J47" s="15"/>
    </row>
    <row r="48" spans="2:10" s="9" customFormat="1" x14ac:dyDescent="0.25">
      <c r="B48" s="11"/>
      <c r="F48" s="12"/>
      <c r="G48" s="13"/>
      <c r="H48" s="13"/>
      <c r="I48" s="14"/>
      <c r="J48" s="15"/>
    </row>
    <row r="49" spans="2:10" s="9" customFormat="1" x14ac:dyDescent="0.25">
      <c r="B49" s="11"/>
      <c r="F49" s="12"/>
      <c r="G49" s="13"/>
      <c r="H49" s="13"/>
      <c r="I49" s="14"/>
      <c r="J49" s="15"/>
    </row>
    <row r="50" spans="2:10" s="9" customFormat="1" x14ac:dyDescent="0.25">
      <c r="B50" s="11"/>
      <c r="F50" s="12"/>
      <c r="G50" s="13"/>
      <c r="H50" s="13"/>
      <c r="I50" s="14"/>
      <c r="J50" s="15"/>
    </row>
    <row r="51" spans="2:10" s="9" customFormat="1" x14ac:dyDescent="0.25">
      <c r="B51" s="11"/>
      <c r="F51" s="12"/>
      <c r="G51" s="13"/>
      <c r="H51" s="13"/>
      <c r="I51" s="14"/>
      <c r="J51" s="15"/>
    </row>
    <row r="52" spans="2:10" s="9" customFormat="1" x14ac:dyDescent="0.25">
      <c r="B52" s="11"/>
      <c r="F52" s="12"/>
      <c r="G52" s="13"/>
      <c r="H52" s="13"/>
      <c r="I52" s="14"/>
      <c r="J52" s="15"/>
    </row>
    <row r="53" spans="2:10" s="9" customFormat="1" x14ac:dyDescent="0.25">
      <c r="B53" s="11"/>
      <c r="F53" s="12"/>
      <c r="G53" s="13"/>
      <c r="H53" s="13"/>
      <c r="I53" s="14"/>
      <c r="J53" s="15"/>
    </row>
    <row r="54" spans="2:10" s="9" customFormat="1" x14ac:dyDescent="0.25">
      <c r="B54" s="11"/>
      <c r="F54" s="12"/>
      <c r="G54" s="13"/>
      <c r="H54" s="13"/>
      <c r="I54" s="14"/>
      <c r="J54" s="15"/>
    </row>
    <row r="55" spans="2:10" s="9" customFormat="1" x14ac:dyDescent="0.25">
      <c r="B55" s="11"/>
      <c r="F55" s="12"/>
      <c r="G55" s="13"/>
      <c r="H55" s="13"/>
      <c r="I55" s="14"/>
      <c r="J55" s="15"/>
    </row>
    <row r="56" spans="2:10" s="9" customFormat="1" x14ac:dyDescent="0.25">
      <c r="B56" s="11"/>
      <c r="F56" s="12"/>
      <c r="G56" s="13"/>
      <c r="H56" s="13"/>
      <c r="I56" s="14"/>
      <c r="J56" s="15"/>
    </row>
    <row r="57" spans="2:10" s="9" customFormat="1" x14ac:dyDescent="0.25">
      <c r="B57" s="11"/>
      <c r="F57" s="12"/>
      <c r="G57" s="13"/>
      <c r="H57" s="13"/>
      <c r="I57" s="14"/>
      <c r="J57" s="15"/>
    </row>
    <row r="58" spans="2:10" s="9" customFormat="1" x14ac:dyDescent="0.25">
      <c r="B58" s="11"/>
      <c r="F58" s="12"/>
      <c r="G58" s="13"/>
      <c r="H58" s="13"/>
      <c r="I58" s="14"/>
      <c r="J58" s="15"/>
    </row>
    <row r="59" spans="2:10" x14ac:dyDescent="0.25">
      <c r="C59" s="9"/>
    </row>
  </sheetData>
  <dataConsolidate>
    <dataRefs count="1">
      <dataRef ref="B2:B6" sheet="Códigos"/>
    </dataRefs>
  </dataConsolidate>
  <dataValidations count="2">
    <dataValidation type="list" allowBlank="1" showInputMessage="1" showErrorMessage="1" sqref="C1" xr:uid="{00000000-0002-0000-0500-000000000000}">
      <formula1>$C$5:$C$5</formula1>
    </dataValidation>
    <dataValidation type="list" allowBlank="1" showInputMessage="1" showErrorMessage="1" sqref="N2:N3 L8:L14 N8:N14 C8:C11 K8:K1048576" xr:uid="{00000000-0002-0000-0500-000001000000}">
      <formula1>#REF!</formula1>
    </dataValidation>
  </dataValidations>
  <pageMargins left="0.25" right="0.25" top="0.75" bottom="0.75" header="0.3" footer="0.3"/>
  <pageSetup paperSize="9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3000000}">
          <x14:formula1>
            <xm:f>'C:\Users\abperez003\Desktop\PREVISION-CONTRATOS\Resumen\[Copia de Planificacion-contratos-2025_Bizkaia.xlsx]Hoja2'!#REF!</xm:f>
          </x14:formula1>
          <xm:sqref>C2:C3 K2:K7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2"/>
  <sheetViews>
    <sheetView zoomScaleNormal="100" workbookViewId="0">
      <pane ySplit="1" topLeftCell="A2" activePane="bottomLeft" state="frozen"/>
      <selection pane="bottomLeft" activeCell="N11" sqref="N11"/>
    </sheetView>
  </sheetViews>
  <sheetFormatPr baseColWidth="10" defaultColWidth="24.42578125" defaultRowHeight="12.75" x14ac:dyDescent="0.25"/>
  <cols>
    <col min="1" max="1" width="6.5703125" style="8" customWidth="1"/>
    <col min="2" max="2" width="40.5703125" style="16" customWidth="1"/>
    <col min="3" max="3" width="16.140625" style="8" customWidth="1"/>
    <col min="4" max="4" width="37.28515625" style="8" customWidth="1"/>
    <col min="5" max="5" width="10.42578125" style="8" customWidth="1"/>
    <col min="6" max="6" width="17.140625" style="17" customWidth="1"/>
    <col min="7" max="8" width="9.7109375" style="18" customWidth="1"/>
    <col min="9" max="9" width="14.5703125" style="19" customWidth="1"/>
    <col min="10" max="10" width="16.42578125" style="20" customWidth="1"/>
    <col min="11" max="11" width="11.5703125" style="8" customWidth="1"/>
    <col min="12" max="12" width="14.85546875" style="8" customWidth="1"/>
    <col min="13" max="13" width="15.85546875" style="8" customWidth="1"/>
    <col min="14" max="14" width="14.85546875" style="8" customWidth="1"/>
    <col min="15" max="15" width="40.28515625" style="8" customWidth="1"/>
    <col min="16" max="16384" width="24.42578125" style="8"/>
  </cols>
  <sheetData>
    <row r="1" spans="1:16" ht="102.75" thickBot="1" x14ac:dyDescent="0.3">
      <c r="A1" s="63" t="s">
        <v>0</v>
      </c>
      <c r="B1" s="163" t="s">
        <v>1</v>
      </c>
      <c r="C1" s="64" t="s">
        <v>2</v>
      </c>
      <c r="D1" s="64" t="s">
        <v>141</v>
      </c>
      <c r="E1" s="64" t="s">
        <v>37</v>
      </c>
      <c r="F1" s="65" t="s">
        <v>38</v>
      </c>
      <c r="G1" s="66" t="s">
        <v>39</v>
      </c>
      <c r="H1" s="66" t="s">
        <v>40</v>
      </c>
      <c r="I1" s="67" t="s">
        <v>5</v>
      </c>
      <c r="J1" s="68" t="s">
        <v>6</v>
      </c>
      <c r="K1" s="64" t="s">
        <v>41</v>
      </c>
      <c r="L1" s="64" t="s">
        <v>42</v>
      </c>
      <c r="M1" s="69" t="s">
        <v>8</v>
      </c>
      <c r="N1" s="69" t="s">
        <v>9</v>
      </c>
      <c r="O1" s="70" t="s">
        <v>10</v>
      </c>
    </row>
    <row r="2" spans="1:16" s="9" customFormat="1" ht="135" customHeight="1" x14ac:dyDescent="0.25">
      <c r="A2" s="193">
        <v>1</v>
      </c>
      <c r="B2" s="246" t="s">
        <v>82</v>
      </c>
      <c r="C2" s="219" t="s">
        <v>60</v>
      </c>
      <c r="D2" s="241" t="s">
        <v>83</v>
      </c>
      <c r="E2" s="219">
        <v>24</v>
      </c>
      <c r="F2" s="220">
        <v>260000</v>
      </c>
      <c r="G2" s="241">
        <v>2</v>
      </c>
      <c r="H2" s="241">
        <v>12</v>
      </c>
      <c r="I2" s="242">
        <v>0.2</v>
      </c>
      <c r="J2" s="243">
        <v>572000</v>
      </c>
      <c r="K2" s="241" t="s">
        <v>62</v>
      </c>
      <c r="L2" s="241" t="s">
        <v>84</v>
      </c>
      <c r="M2" s="244" t="s">
        <v>84</v>
      </c>
      <c r="N2" s="244" t="s">
        <v>84</v>
      </c>
      <c r="O2" s="245" t="s">
        <v>85</v>
      </c>
    </row>
    <row r="3" spans="1:16" s="9" customFormat="1" x14ac:dyDescent="0.25">
      <c r="A3" s="142"/>
      <c r="B3" s="233"/>
      <c r="C3" s="214"/>
      <c r="D3" s="53"/>
      <c r="E3" s="53"/>
      <c r="F3" s="84"/>
      <c r="G3" s="85"/>
      <c r="H3" s="85"/>
      <c r="I3" s="86"/>
      <c r="J3" s="81"/>
      <c r="K3" s="53"/>
      <c r="L3" s="87"/>
      <c r="M3" s="78"/>
      <c r="N3" s="78"/>
      <c r="O3" s="113"/>
      <c r="P3" s="8"/>
    </row>
    <row r="4" spans="1:16" s="9" customFormat="1" x14ac:dyDescent="0.25">
      <c r="A4" s="142"/>
      <c r="B4" s="233"/>
      <c r="C4" s="53"/>
      <c r="D4" s="53"/>
      <c r="E4" s="53"/>
      <c r="F4" s="84"/>
      <c r="G4" s="85"/>
      <c r="H4" s="85"/>
      <c r="I4" s="86"/>
      <c r="J4" s="81"/>
      <c r="K4" s="53"/>
      <c r="L4" s="87"/>
      <c r="M4" s="78"/>
      <c r="N4" s="78"/>
      <c r="O4" s="113"/>
      <c r="P4" s="8"/>
    </row>
    <row r="5" spans="1:16" s="9" customFormat="1" x14ac:dyDescent="0.2">
      <c r="A5" s="142"/>
      <c r="B5" s="140"/>
      <c r="C5" s="53"/>
      <c r="D5" s="71"/>
      <c r="E5" s="164"/>
      <c r="F5" s="82"/>
      <c r="G5" s="172"/>
      <c r="H5" s="172"/>
      <c r="I5" s="76"/>
      <c r="J5" s="81"/>
      <c r="K5" s="170"/>
      <c r="L5" s="171"/>
      <c r="M5" s="78"/>
      <c r="N5" s="79"/>
      <c r="O5" s="112"/>
    </row>
    <row r="6" spans="1:16" s="9" customFormat="1" x14ac:dyDescent="0.2">
      <c r="A6" s="142"/>
      <c r="B6" s="140"/>
      <c r="C6" s="53"/>
      <c r="D6" s="71"/>
      <c r="E6" s="164"/>
      <c r="F6" s="82"/>
      <c r="G6" s="75"/>
      <c r="H6" s="75"/>
      <c r="I6" s="76"/>
      <c r="J6" s="81"/>
      <c r="K6" s="170"/>
      <c r="L6" s="171"/>
      <c r="M6" s="78"/>
      <c r="N6" s="79"/>
      <c r="O6" s="112"/>
    </row>
    <row r="7" spans="1:16" s="9" customFormat="1" ht="13.5" thickBot="1" x14ac:dyDescent="0.25">
      <c r="A7" s="143"/>
      <c r="B7" s="141"/>
      <c r="C7" s="54"/>
      <c r="D7" s="120"/>
      <c r="E7" s="186"/>
      <c r="F7" s="187"/>
      <c r="G7" s="188"/>
      <c r="H7" s="188"/>
      <c r="I7" s="118"/>
      <c r="J7" s="136"/>
      <c r="K7" s="189"/>
      <c r="L7" s="190"/>
      <c r="M7" s="137"/>
      <c r="N7" s="138"/>
      <c r="O7" s="121"/>
    </row>
    <row r="8" spans="1:16" s="9" customFormat="1" x14ac:dyDescent="0.25">
      <c r="B8" s="11"/>
      <c r="F8" s="12"/>
      <c r="G8" s="13"/>
      <c r="H8" s="13"/>
      <c r="I8" s="14"/>
      <c r="J8" s="15"/>
    </row>
    <row r="9" spans="1:16" s="9" customFormat="1" x14ac:dyDescent="0.25">
      <c r="B9" s="11"/>
      <c r="F9" s="12"/>
      <c r="G9" s="13"/>
      <c r="H9" s="13"/>
      <c r="I9" s="14"/>
      <c r="J9" s="15"/>
    </row>
    <row r="10" spans="1:16" s="9" customFormat="1" x14ac:dyDescent="0.25">
      <c r="B10" s="11"/>
      <c r="F10" s="12"/>
      <c r="G10" s="13"/>
      <c r="H10" s="13"/>
      <c r="I10" s="14"/>
      <c r="J10" s="15"/>
    </row>
    <row r="11" spans="1:16" s="9" customFormat="1" x14ac:dyDescent="0.25">
      <c r="B11" s="11"/>
      <c r="F11" s="12"/>
      <c r="G11" s="13"/>
      <c r="H11" s="13"/>
      <c r="I11" s="14"/>
      <c r="J11" s="15"/>
    </row>
    <row r="12" spans="1:16" s="9" customFormat="1" x14ac:dyDescent="0.25">
      <c r="B12" s="11"/>
      <c r="F12" s="12"/>
      <c r="G12" s="13"/>
      <c r="H12" s="13"/>
      <c r="I12" s="14"/>
      <c r="J12" s="15"/>
    </row>
    <row r="13" spans="1:16" s="9" customFormat="1" x14ac:dyDescent="0.25">
      <c r="B13" s="11"/>
      <c r="F13" s="12"/>
      <c r="G13" s="13"/>
      <c r="H13" s="13"/>
      <c r="I13" s="14"/>
      <c r="J13" s="15"/>
    </row>
    <row r="14" spans="1:16" s="9" customFormat="1" x14ac:dyDescent="0.25">
      <c r="B14" s="11"/>
      <c r="F14" s="12"/>
      <c r="G14" s="13"/>
      <c r="H14" s="13"/>
      <c r="I14" s="14"/>
      <c r="J14" s="15"/>
    </row>
    <row r="15" spans="1:16" s="9" customFormat="1" x14ac:dyDescent="0.25">
      <c r="B15" s="11"/>
      <c r="F15" s="12"/>
      <c r="G15" s="13"/>
      <c r="H15" s="13"/>
      <c r="I15" s="14"/>
      <c r="J15" s="15"/>
    </row>
    <row r="16" spans="1:16" s="9" customFormat="1" x14ac:dyDescent="0.25">
      <c r="B16" s="11"/>
      <c r="F16" s="12"/>
      <c r="G16" s="13"/>
      <c r="H16" s="13"/>
      <c r="I16" s="14"/>
      <c r="J16" s="15"/>
    </row>
    <row r="17" spans="2:10" s="9" customFormat="1" x14ac:dyDescent="0.25">
      <c r="B17" s="11"/>
      <c r="F17" s="12"/>
      <c r="G17" s="13"/>
      <c r="H17" s="13"/>
      <c r="I17" s="14"/>
      <c r="J17" s="15"/>
    </row>
    <row r="18" spans="2:10" s="9" customFormat="1" x14ac:dyDescent="0.25">
      <c r="B18" s="11"/>
      <c r="F18" s="12"/>
      <c r="G18" s="13"/>
      <c r="H18" s="13"/>
      <c r="I18" s="14"/>
      <c r="J18" s="15"/>
    </row>
    <row r="19" spans="2:10" s="9" customFormat="1" x14ac:dyDescent="0.25">
      <c r="B19" s="11"/>
      <c r="F19" s="12"/>
      <c r="G19" s="13"/>
      <c r="H19" s="13"/>
      <c r="I19" s="14"/>
      <c r="J19" s="15"/>
    </row>
    <row r="20" spans="2:10" s="9" customFormat="1" x14ac:dyDescent="0.25">
      <c r="B20" s="11"/>
      <c r="F20" s="12"/>
      <c r="G20" s="13"/>
      <c r="H20" s="13"/>
      <c r="I20" s="14"/>
      <c r="J20" s="15"/>
    </row>
    <row r="21" spans="2:10" s="9" customFormat="1" x14ac:dyDescent="0.25">
      <c r="B21" s="11"/>
      <c r="F21" s="12"/>
      <c r="G21" s="13"/>
      <c r="H21" s="13"/>
      <c r="I21" s="14"/>
      <c r="J21" s="15"/>
    </row>
    <row r="22" spans="2:10" s="9" customFormat="1" x14ac:dyDescent="0.25">
      <c r="B22" s="11"/>
      <c r="F22" s="12"/>
      <c r="G22" s="13"/>
      <c r="H22" s="13"/>
      <c r="I22" s="14"/>
      <c r="J22" s="15"/>
    </row>
    <row r="23" spans="2:10" s="9" customFormat="1" x14ac:dyDescent="0.25">
      <c r="B23" s="11"/>
      <c r="F23" s="12"/>
      <c r="G23" s="13"/>
      <c r="H23" s="13"/>
      <c r="I23" s="14"/>
      <c r="J23" s="15"/>
    </row>
    <row r="24" spans="2:10" s="9" customFormat="1" x14ac:dyDescent="0.25">
      <c r="B24" s="11"/>
      <c r="F24" s="12"/>
      <c r="G24" s="13"/>
      <c r="H24" s="13"/>
      <c r="I24" s="14"/>
      <c r="J24" s="15"/>
    </row>
    <row r="25" spans="2:10" s="9" customFormat="1" x14ac:dyDescent="0.25">
      <c r="B25" s="11"/>
      <c r="F25" s="12"/>
      <c r="G25" s="13"/>
      <c r="H25" s="13"/>
      <c r="I25" s="14"/>
      <c r="J25" s="15"/>
    </row>
    <row r="26" spans="2:10" s="9" customFormat="1" x14ac:dyDescent="0.25">
      <c r="B26" s="11"/>
      <c r="F26" s="12"/>
      <c r="G26" s="13"/>
      <c r="H26" s="13"/>
      <c r="I26" s="14"/>
      <c r="J26" s="15"/>
    </row>
    <row r="27" spans="2:10" s="9" customFormat="1" x14ac:dyDescent="0.25">
      <c r="B27" s="11"/>
      <c r="F27" s="12"/>
      <c r="G27" s="13"/>
      <c r="H27" s="13"/>
      <c r="I27" s="14"/>
      <c r="J27" s="15"/>
    </row>
    <row r="28" spans="2:10" s="9" customFormat="1" x14ac:dyDescent="0.25">
      <c r="B28" s="11"/>
      <c r="F28" s="12"/>
      <c r="G28" s="13"/>
      <c r="H28" s="13"/>
      <c r="I28" s="14"/>
      <c r="J28" s="15"/>
    </row>
    <row r="29" spans="2:10" s="9" customFormat="1" x14ac:dyDescent="0.25">
      <c r="B29" s="11"/>
      <c r="F29" s="12"/>
      <c r="G29" s="13"/>
      <c r="H29" s="13"/>
      <c r="I29" s="14"/>
      <c r="J29" s="15"/>
    </row>
    <row r="30" spans="2:10" s="9" customFormat="1" x14ac:dyDescent="0.25">
      <c r="B30" s="11"/>
      <c r="F30" s="12"/>
      <c r="G30" s="13"/>
      <c r="H30" s="13"/>
      <c r="I30" s="14"/>
      <c r="J30" s="15"/>
    </row>
    <row r="31" spans="2:10" s="9" customFormat="1" x14ac:dyDescent="0.25">
      <c r="B31" s="11"/>
      <c r="F31" s="12"/>
      <c r="G31" s="13"/>
      <c r="H31" s="13"/>
      <c r="I31" s="14"/>
      <c r="J31" s="15"/>
    </row>
    <row r="32" spans="2:10" s="9" customFormat="1" x14ac:dyDescent="0.25">
      <c r="B32" s="11"/>
      <c r="F32" s="12"/>
      <c r="G32" s="13"/>
      <c r="H32" s="13"/>
      <c r="I32" s="14"/>
      <c r="J32" s="15"/>
    </row>
    <row r="33" spans="2:10" s="9" customFormat="1" x14ac:dyDescent="0.25">
      <c r="B33" s="11"/>
      <c r="F33" s="12"/>
      <c r="G33" s="13"/>
      <c r="H33" s="13"/>
      <c r="I33" s="14"/>
      <c r="J33" s="15"/>
    </row>
    <row r="34" spans="2:10" s="9" customFormat="1" x14ac:dyDescent="0.25">
      <c r="B34" s="11"/>
      <c r="F34" s="12"/>
      <c r="G34" s="13"/>
      <c r="H34" s="13"/>
      <c r="I34" s="14"/>
      <c r="J34" s="15"/>
    </row>
    <row r="35" spans="2:10" s="9" customFormat="1" x14ac:dyDescent="0.25">
      <c r="B35" s="11"/>
      <c r="F35" s="12"/>
      <c r="G35" s="13"/>
      <c r="H35" s="13"/>
      <c r="I35" s="14"/>
      <c r="J35" s="15"/>
    </row>
    <row r="36" spans="2:10" s="9" customFormat="1" x14ac:dyDescent="0.25">
      <c r="B36" s="11"/>
      <c r="F36" s="12"/>
      <c r="G36" s="13"/>
      <c r="H36" s="13"/>
      <c r="I36" s="14"/>
      <c r="J36" s="15"/>
    </row>
    <row r="37" spans="2:10" s="9" customFormat="1" x14ac:dyDescent="0.25">
      <c r="B37" s="11"/>
      <c r="F37" s="12"/>
      <c r="G37" s="13"/>
      <c r="H37" s="13"/>
      <c r="I37" s="14"/>
      <c r="J37" s="15"/>
    </row>
    <row r="38" spans="2:10" s="9" customFormat="1" x14ac:dyDescent="0.25">
      <c r="B38" s="11"/>
      <c r="F38" s="12"/>
      <c r="G38" s="13"/>
      <c r="H38" s="13"/>
      <c r="I38" s="14"/>
      <c r="J38" s="15"/>
    </row>
    <row r="39" spans="2:10" s="9" customFormat="1" x14ac:dyDescent="0.25">
      <c r="B39" s="11"/>
      <c r="F39" s="12"/>
      <c r="G39" s="13"/>
      <c r="H39" s="13"/>
      <c r="I39" s="14"/>
      <c r="J39" s="15"/>
    </row>
    <row r="40" spans="2:10" s="9" customFormat="1" x14ac:dyDescent="0.25">
      <c r="B40" s="11"/>
      <c r="F40" s="12"/>
      <c r="G40" s="13"/>
      <c r="H40" s="13"/>
      <c r="I40" s="14"/>
      <c r="J40" s="15"/>
    </row>
    <row r="41" spans="2:10" s="9" customFormat="1" x14ac:dyDescent="0.25">
      <c r="B41" s="11"/>
      <c r="F41" s="12"/>
      <c r="G41" s="13"/>
      <c r="H41" s="13"/>
      <c r="I41" s="14"/>
      <c r="J41" s="15"/>
    </row>
    <row r="42" spans="2:10" s="9" customFormat="1" x14ac:dyDescent="0.25">
      <c r="B42" s="11"/>
      <c r="F42" s="12"/>
      <c r="G42" s="13"/>
      <c r="H42" s="13"/>
      <c r="I42" s="14"/>
      <c r="J42" s="15"/>
    </row>
    <row r="43" spans="2:10" s="9" customFormat="1" x14ac:dyDescent="0.25">
      <c r="B43" s="11"/>
      <c r="F43" s="12"/>
      <c r="G43" s="13"/>
      <c r="H43" s="13"/>
      <c r="I43" s="14"/>
      <c r="J43" s="15"/>
    </row>
    <row r="44" spans="2:10" s="9" customFormat="1" x14ac:dyDescent="0.25">
      <c r="B44" s="11"/>
      <c r="F44" s="12"/>
      <c r="G44" s="13"/>
      <c r="H44" s="13"/>
      <c r="I44" s="14"/>
      <c r="J44" s="15"/>
    </row>
    <row r="45" spans="2:10" s="9" customFormat="1" x14ac:dyDescent="0.25">
      <c r="B45" s="11"/>
      <c r="F45" s="12"/>
      <c r="G45" s="13"/>
      <c r="H45" s="13"/>
      <c r="I45" s="14"/>
      <c r="J45" s="15"/>
    </row>
    <row r="46" spans="2:10" s="9" customFormat="1" x14ac:dyDescent="0.25">
      <c r="B46" s="11"/>
      <c r="F46" s="12"/>
      <c r="G46" s="13"/>
      <c r="H46" s="13"/>
      <c r="I46" s="14"/>
      <c r="J46" s="15"/>
    </row>
    <row r="47" spans="2:10" s="9" customFormat="1" x14ac:dyDescent="0.25">
      <c r="B47" s="11"/>
      <c r="C47" s="8"/>
      <c r="F47" s="12"/>
      <c r="G47" s="13"/>
      <c r="H47" s="13"/>
      <c r="I47" s="14"/>
      <c r="J47" s="15"/>
    </row>
    <row r="48" spans="2:10" s="9" customFormat="1" x14ac:dyDescent="0.25">
      <c r="B48" s="11"/>
      <c r="C48" s="8"/>
      <c r="F48" s="12"/>
      <c r="G48" s="13"/>
      <c r="H48" s="13"/>
      <c r="I48" s="14"/>
      <c r="J48" s="15"/>
    </row>
    <row r="49" spans="2:10" s="9" customFormat="1" x14ac:dyDescent="0.25">
      <c r="B49" s="11"/>
      <c r="C49" s="8"/>
      <c r="F49" s="12"/>
      <c r="G49" s="13"/>
      <c r="H49" s="13"/>
      <c r="I49" s="14"/>
      <c r="J49" s="15"/>
    </row>
    <row r="50" spans="2:10" s="9" customFormat="1" x14ac:dyDescent="0.25">
      <c r="B50" s="11"/>
      <c r="C50" s="8"/>
      <c r="F50" s="12"/>
      <c r="G50" s="13"/>
      <c r="H50" s="13"/>
      <c r="I50" s="14"/>
      <c r="J50" s="15"/>
    </row>
    <row r="51" spans="2:10" s="9" customFormat="1" x14ac:dyDescent="0.25">
      <c r="B51" s="11"/>
      <c r="C51" s="8"/>
      <c r="F51" s="12"/>
      <c r="G51" s="13"/>
      <c r="H51" s="13"/>
      <c r="I51" s="14"/>
      <c r="J51" s="15"/>
    </row>
    <row r="52" spans="2:10" s="9" customFormat="1" x14ac:dyDescent="0.25">
      <c r="B52" s="11"/>
      <c r="C52" s="8"/>
      <c r="F52" s="12"/>
      <c r="G52" s="13"/>
      <c r="H52" s="13"/>
      <c r="I52" s="14"/>
      <c r="J52" s="15"/>
    </row>
  </sheetData>
  <dataConsolidate>
    <dataRefs count="1">
      <dataRef ref="B2:B6" sheet="Códigos"/>
    </dataRefs>
  </dataConsolidate>
  <dataValidations count="1">
    <dataValidation type="list" allowBlank="1" showInputMessage="1" showErrorMessage="1" sqref="N3:N4 K5:K1048576 C1" xr:uid="{00000000-0002-0000-0600-000000000000}">
      <formula1>#REF!</formula1>
    </dataValidation>
  </dataValidations>
  <pageMargins left="0.25" right="0.25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3000000}">
          <x14:formula1>
            <xm:f>'C:\Users\abperez003\Desktop\PREVISION-CONTRATOS\Resumen\[Copia de Planificacion-contratos-2025_Bizkaia.xlsx]Hoja2'!#REF!</xm:f>
          </x14:formula1>
          <xm:sqref>C3:C4 K3:K4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48"/>
  <sheetViews>
    <sheetView zoomScaleNormal="100" workbookViewId="0">
      <pane ySplit="1" topLeftCell="A2" activePane="bottomLeft" state="frozen"/>
      <selection pane="bottomLeft" activeCell="D14" sqref="D14"/>
    </sheetView>
  </sheetViews>
  <sheetFormatPr baseColWidth="10" defaultColWidth="24.42578125" defaultRowHeight="15" x14ac:dyDescent="0.25"/>
  <cols>
    <col min="1" max="1" width="9.140625"/>
    <col min="2" max="2" width="39.42578125" style="16" customWidth="1"/>
    <col min="3" max="3" width="15.85546875" style="8" customWidth="1"/>
    <col min="4" max="4" width="33.85546875" style="8" customWidth="1"/>
    <col min="5" max="5" width="10.42578125" style="8" customWidth="1"/>
    <col min="6" max="6" width="16.85546875" style="17" customWidth="1"/>
    <col min="7" max="8" width="9.7109375" style="18" customWidth="1"/>
    <col min="9" max="9" width="14.5703125" style="19" customWidth="1"/>
    <col min="10" max="10" width="17.5703125" style="20" customWidth="1"/>
    <col min="11" max="11" width="11.5703125" style="8" customWidth="1"/>
    <col min="12" max="12" width="14.85546875" style="8" customWidth="1"/>
    <col min="13" max="13" width="15.85546875" style="8" customWidth="1"/>
    <col min="14" max="14" width="14.85546875" style="8" customWidth="1"/>
    <col min="15" max="15" width="50.140625" style="8" customWidth="1"/>
    <col min="16" max="16384" width="24.42578125" style="8"/>
  </cols>
  <sheetData>
    <row r="1" spans="1:16" ht="102.75" thickBot="1" x14ac:dyDescent="0.3">
      <c r="A1" s="63" t="s">
        <v>0</v>
      </c>
      <c r="B1" s="163" t="s">
        <v>1</v>
      </c>
      <c r="C1" s="64" t="s">
        <v>2</v>
      </c>
      <c r="D1" s="64" t="s">
        <v>141</v>
      </c>
      <c r="E1" s="64" t="s">
        <v>37</v>
      </c>
      <c r="F1" s="65" t="s">
        <v>38</v>
      </c>
      <c r="G1" s="66" t="s">
        <v>39</v>
      </c>
      <c r="H1" s="66" t="s">
        <v>40</v>
      </c>
      <c r="I1" s="67" t="s">
        <v>5</v>
      </c>
      <c r="J1" s="68" t="s">
        <v>6</v>
      </c>
      <c r="K1" s="64" t="s">
        <v>41</v>
      </c>
      <c r="L1" s="64" t="s">
        <v>42</v>
      </c>
      <c r="M1" s="69" t="s">
        <v>8</v>
      </c>
      <c r="N1" s="69" t="s">
        <v>9</v>
      </c>
      <c r="O1" s="70" t="s">
        <v>10</v>
      </c>
    </row>
    <row r="2" spans="1:16" s="9" customFormat="1" ht="36.950000000000003" customHeight="1" x14ac:dyDescent="0.2">
      <c r="A2" s="270">
        <v>1</v>
      </c>
      <c r="B2" s="267" t="s">
        <v>86</v>
      </c>
      <c r="C2" s="252" t="s">
        <v>87</v>
      </c>
      <c r="D2" s="252" t="s">
        <v>88</v>
      </c>
      <c r="E2" s="252" t="s">
        <v>84</v>
      </c>
      <c r="F2" s="252" t="s">
        <v>84</v>
      </c>
      <c r="G2" s="252">
        <v>0</v>
      </c>
      <c r="H2" s="252" t="s">
        <v>84</v>
      </c>
      <c r="I2" s="253">
        <v>0.2</v>
      </c>
      <c r="J2" s="254">
        <v>600000</v>
      </c>
      <c r="K2" s="255" t="s">
        <v>84</v>
      </c>
      <c r="L2" s="256">
        <v>46023</v>
      </c>
      <c r="M2" s="252" t="s">
        <v>84</v>
      </c>
      <c r="N2" s="252" t="s">
        <v>84</v>
      </c>
      <c r="O2" s="257" t="s">
        <v>89</v>
      </c>
    </row>
    <row r="3" spans="1:16" s="9" customFormat="1" ht="23.45" customHeight="1" x14ac:dyDescent="0.2">
      <c r="A3" s="152">
        <v>2</v>
      </c>
      <c r="B3" s="106" t="s">
        <v>90</v>
      </c>
      <c r="C3" s="60" t="s">
        <v>91</v>
      </c>
      <c r="D3" s="60" t="s">
        <v>92</v>
      </c>
      <c r="E3" s="60" t="s">
        <v>84</v>
      </c>
      <c r="F3" s="60" t="s">
        <v>84</v>
      </c>
      <c r="G3" s="60">
        <v>0</v>
      </c>
      <c r="H3" s="60" t="s">
        <v>84</v>
      </c>
      <c r="I3" s="247">
        <v>0.2</v>
      </c>
      <c r="J3" s="248">
        <v>800000</v>
      </c>
      <c r="K3" s="249" t="s">
        <v>84</v>
      </c>
      <c r="L3" s="250">
        <v>46023</v>
      </c>
      <c r="M3" s="60" t="s">
        <v>84</v>
      </c>
      <c r="N3" s="60" t="s">
        <v>84</v>
      </c>
      <c r="O3" s="258" t="s">
        <v>89</v>
      </c>
      <c r="P3" s="8"/>
    </row>
    <row r="4" spans="1:16" s="9" customFormat="1" ht="29.25" customHeight="1" x14ac:dyDescent="0.2">
      <c r="A4" s="152">
        <v>3</v>
      </c>
      <c r="B4" s="106" t="s">
        <v>93</v>
      </c>
      <c r="C4" s="60" t="s">
        <v>94</v>
      </c>
      <c r="D4" s="60" t="s">
        <v>92</v>
      </c>
      <c r="E4" s="60">
        <v>24</v>
      </c>
      <c r="F4" s="60" t="s">
        <v>84</v>
      </c>
      <c r="G4" s="60">
        <v>0</v>
      </c>
      <c r="H4" s="60" t="s">
        <v>84</v>
      </c>
      <c r="I4" s="247">
        <v>0.2</v>
      </c>
      <c r="J4" s="248">
        <v>300000</v>
      </c>
      <c r="K4" s="249" t="s">
        <v>84</v>
      </c>
      <c r="L4" s="60" t="s">
        <v>95</v>
      </c>
      <c r="M4" s="60" t="s">
        <v>84</v>
      </c>
      <c r="N4" s="60" t="s">
        <v>84</v>
      </c>
      <c r="O4" s="258" t="s">
        <v>96</v>
      </c>
      <c r="P4" s="8"/>
    </row>
    <row r="5" spans="1:16" s="9" customFormat="1" ht="39.950000000000003" customHeight="1" x14ac:dyDescent="0.2">
      <c r="A5" s="152">
        <v>4</v>
      </c>
      <c r="B5" s="106" t="s">
        <v>97</v>
      </c>
      <c r="C5" s="60" t="s">
        <v>94</v>
      </c>
      <c r="D5" s="60" t="s">
        <v>98</v>
      </c>
      <c r="E5" s="28">
        <v>24</v>
      </c>
      <c r="F5" s="251">
        <v>260000</v>
      </c>
      <c r="G5" s="60">
        <v>2</v>
      </c>
      <c r="H5" s="60">
        <v>12</v>
      </c>
      <c r="I5" s="60" t="s">
        <v>84</v>
      </c>
      <c r="J5" s="248">
        <v>520000</v>
      </c>
      <c r="K5" s="249" t="s">
        <v>84</v>
      </c>
      <c r="L5" s="250">
        <v>46113</v>
      </c>
      <c r="M5" s="60" t="s">
        <v>84</v>
      </c>
      <c r="N5" s="60" t="s">
        <v>84</v>
      </c>
      <c r="O5" s="258" t="s">
        <v>84</v>
      </c>
      <c r="P5" s="8"/>
    </row>
    <row r="6" spans="1:16" s="9" customFormat="1" ht="18" customHeight="1" x14ac:dyDescent="0.2">
      <c r="A6" s="152">
        <v>5</v>
      </c>
      <c r="B6" s="106" t="s">
        <v>99</v>
      </c>
      <c r="C6" s="60" t="s">
        <v>94</v>
      </c>
      <c r="D6" s="60" t="s">
        <v>100</v>
      </c>
      <c r="E6" s="28">
        <v>24</v>
      </c>
      <c r="F6" s="251">
        <v>397113.68</v>
      </c>
      <c r="G6" s="60">
        <v>0</v>
      </c>
      <c r="H6" s="60" t="s">
        <v>84</v>
      </c>
      <c r="I6" s="60" t="s">
        <v>84</v>
      </c>
      <c r="J6" s="248">
        <v>397113.68</v>
      </c>
      <c r="K6" s="249" t="s">
        <v>84</v>
      </c>
      <c r="L6" s="250">
        <v>46054</v>
      </c>
      <c r="M6" s="60" t="s">
        <v>84</v>
      </c>
      <c r="N6" s="60" t="s">
        <v>84</v>
      </c>
      <c r="O6" s="258" t="s">
        <v>84</v>
      </c>
      <c r="P6" s="8"/>
    </row>
    <row r="7" spans="1:16" s="9" customFormat="1" ht="55.5" customHeight="1" x14ac:dyDescent="0.2">
      <c r="A7" s="152">
        <v>6</v>
      </c>
      <c r="B7" s="271" t="s">
        <v>101</v>
      </c>
      <c r="C7" s="60" t="s">
        <v>94</v>
      </c>
      <c r="D7" s="272" t="s">
        <v>102</v>
      </c>
      <c r="E7" s="60">
        <v>12</v>
      </c>
      <c r="F7" s="60" t="s">
        <v>84</v>
      </c>
      <c r="G7" s="60">
        <v>0</v>
      </c>
      <c r="H7" s="60" t="s">
        <v>84</v>
      </c>
      <c r="I7" s="60" t="s">
        <v>84</v>
      </c>
      <c r="J7" s="248">
        <v>400000</v>
      </c>
      <c r="K7" s="249" t="s">
        <v>84</v>
      </c>
      <c r="L7" s="250">
        <v>46082</v>
      </c>
      <c r="M7" s="60" t="s">
        <v>84</v>
      </c>
      <c r="N7" s="60" t="s">
        <v>84</v>
      </c>
      <c r="O7" s="258" t="s">
        <v>84</v>
      </c>
      <c r="P7" s="8"/>
    </row>
    <row r="8" spans="1:16" s="9" customFormat="1" ht="15.95" customHeight="1" x14ac:dyDescent="0.2">
      <c r="A8" s="152">
        <v>7</v>
      </c>
      <c r="B8" s="268" t="s">
        <v>103</v>
      </c>
      <c r="C8" s="60" t="s">
        <v>104</v>
      </c>
      <c r="D8" s="60" t="s">
        <v>105</v>
      </c>
      <c r="E8" s="60">
        <v>12</v>
      </c>
      <c r="F8" s="251">
        <v>300000</v>
      </c>
      <c r="G8" s="60">
        <v>1</v>
      </c>
      <c r="H8" s="60">
        <v>12</v>
      </c>
      <c r="I8" s="247">
        <v>0.2</v>
      </c>
      <c r="J8" s="248">
        <v>660000</v>
      </c>
      <c r="K8" s="249" t="s">
        <v>84</v>
      </c>
      <c r="L8" s="250">
        <v>46113</v>
      </c>
      <c r="M8" s="60" t="s">
        <v>84</v>
      </c>
      <c r="N8" s="60" t="s">
        <v>84</v>
      </c>
      <c r="O8" s="258" t="s">
        <v>106</v>
      </c>
      <c r="P8" s="8"/>
    </row>
    <row r="9" spans="1:16" s="9" customFormat="1" x14ac:dyDescent="0.2">
      <c r="A9" s="152">
        <v>8</v>
      </c>
      <c r="B9" s="106" t="s">
        <v>107</v>
      </c>
      <c r="C9" s="60" t="s">
        <v>108</v>
      </c>
      <c r="D9" s="60" t="s">
        <v>109</v>
      </c>
      <c r="E9" s="60">
        <v>24</v>
      </c>
      <c r="F9" s="251">
        <v>400000</v>
      </c>
      <c r="G9" s="60">
        <v>2</v>
      </c>
      <c r="H9" s="60">
        <v>12</v>
      </c>
      <c r="I9" s="247">
        <v>0.2</v>
      </c>
      <c r="J9" s="248">
        <v>880000</v>
      </c>
      <c r="K9" s="249" t="s">
        <v>84</v>
      </c>
      <c r="L9" s="250">
        <v>46266</v>
      </c>
      <c r="M9" s="60" t="s">
        <v>84</v>
      </c>
      <c r="N9" s="60" t="s">
        <v>84</v>
      </c>
      <c r="O9" s="258" t="s">
        <v>110</v>
      </c>
      <c r="P9" s="8"/>
    </row>
    <row r="10" spans="1:16" s="9" customFormat="1" ht="15" customHeight="1" x14ac:dyDescent="0.2">
      <c r="A10" s="152">
        <v>9</v>
      </c>
      <c r="B10" s="106" t="s">
        <v>111</v>
      </c>
      <c r="C10" s="60" t="s">
        <v>104</v>
      </c>
      <c r="D10" s="60" t="s">
        <v>109</v>
      </c>
      <c r="E10" s="60">
        <v>12</v>
      </c>
      <c r="F10" s="251">
        <v>210000</v>
      </c>
      <c r="G10" s="60">
        <v>1</v>
      </c>
      <c r="H10" s="60">
        <v>12</v>
      </c>
      <c r="I10" s="247">
        <v>0.2</v>
      </c>
      <c r="J10" s="248">
        <v>462000</v>
      </c>
      <c r="K10" s="249" t="s">
        <v>84</v>
      </c>
      <c r="L10" s="250">
        <v>46296</v>
      </c>
      <c r="M10" s="60" t="s">
        <v>84</v>
      </c>
      <c r="N10" s="60" t="s">
        <v>84</v>
      </c>
      <c r="O10" s="258" t="s">
        <v>112</v>
      </c>
      <c r="P10" s="8"/>
    </row>
    <row r="11" spans="1:16" s="9" customFormat="1" ht="15.75" thickBot="1" x14ac:dyDescent="0.3">
      <c r="A11" s="153"/>
      <c r="B11" s="269"/>
      <c r="C11" s="54"/>
      <c r="D11" s="54"/>
      <c r="E11" s="259"/>
      <c r="F11" s="260"/>
      <c r="G11" s="261"/>
      <c r="H11" s="262"/>
      <c r="I11" s="263"/>
      <c r="J11" s="136"/>
      <c r="K11" s="120"/>
      <c r="L11" s="264"/>
      <c r="M11" s="265"/>
      <c r="N11" s="54"/>
      <c r="O11" s="266"/>
      <c r="P11" s="8"/>
    </row>
    <row r="12" spans="1:16" s="9" customFormat="1" x14ac:dyDescent="0.25">
      <c r="A12"/>
      <c r="B12" s="11"/>
      <c r="F12" s="12"/>
      <c r="G12" s="13"/>
      <c r="H12" s="13"/>
      <c r="I12" s="14"/>
      <c r="J12" s="15"/>
    </row>
    <row r="13" spans="1:16" s="9" customFormat="1" x14ac:dyDescent="0.25">
      <c r="A13"/>
      <c r="B13" s="11"/>
      <c r="F13" s="12"/>
      <c r="G13" s="13"/>
      <c r="H13" s="13"/>
      <c r="I13" s="14"/>
      <c r="J13" s="15"/>
    </row>
    <row r="14" spans="1:16" s="9" customFormat="1" x14ac:dyDescent="0.25">
      <c r="A14"/>
      <c r="B14" s="11"/>
      <c r="F14" s="12"/>
      <c r="G14" s="13"/>
      <c r="H14" s="13"/>
      <c r="I14" s="14"/>
      <c r="J14" s="15"/>
    </row>
    <row r="15" spans="1:16" s="9" customFormat="1" x14ac:dyDescent="0.25">
      <c r="A15"/>
      <c r="B15" s="11"/>
      <c r="F15" s="12"/>
      <c r="G15" s="13"/>
      <c r="H15" s="13"/>
      <c r="I15" s="14"/>
      <c r="J15" s="15"/>
    </row>
    <row r="16" spans="1:16" s="9" customFormat="1" x14ac:dyDescent="0.25">
      <c r="A16"/>
      <c r="B16" s="11"/>
      <c r="F16" s="12"/>
      <c r="G16" s="13"/>
      <c r="H16" s="13"/>
      <c r="I16" s="14"/>
      <c r="J16" s="15"/>
    </row>
    <row r="17" spans="1:10" s="9" customFormat="1" x14ac:dyDescent="0.25">
      <c r="A17"/>
      <c r="B17" s="11"/>
      <c r="F17" s="12"/>
      <c r="G17" s="13"/>
      <c r="H17" s="13"/>
      <c r="I17" s="14"/>
      <c r="J17" s="15"/>
    </row>
    <row r="18" spans="1:10" s="9" customFormat="1" x14ac:dyDescent="0.25">
      <c r="A18"/>
      <c r="B18" s="11"/>
      <c r="F18" s="12"/>
      <c r="G18" s="13"/>
      <c r="H18" s="13"/>
      <c r="I18" s="14"/>
      <c r="J18" s="15"/>
    </row>
    <row r="19" spans="1:10" s="9" customFormat="1" x14ac:dyDescent="0.25">
      <c r="A19"/>
      <c r="B19" s="11"/>
      <c r="F19" s="12"/>
      <c r="G19" s="13"/>
      <c r="H19" s="13"/>
      <c r="I19" s="14"/>
      <c r="J19" s="15"/>
    </row>
    <row r="20" spans="1:10" s="9" customFormat="1" x14ac:dyDescent="0.25">
      <c r="A20"/>
      <c r="B20" s="11"/>
      <c r="F20" s="12"/>
      <c r="G20" s="13"/>
      <c r="H20" s="13"/>
      <c r="I20" s="14"/>
      <c r="J20" s="15"/>
    </row>
    <row r="21" spans="1:10" s="9" customFormat="1" x14ac:dyDescent="0.25">
      <c r="A21"/>
      <c r="B21" s="11"/>
      <c r="F21" s="12"/>
      <c r="G21" s="13"/>
      <c r="H21" s="13"/>
      <c r="I21" s="14"/>
      <c r="J21" s="15"/>
    </row>
    <row r="22" spans="1:10" s="9" customFormat="1" x14ac:dyDescent="0.25">
      <c r="A22"/>
      <c r="B22" s="11"/>
      <c r="F22" s="12"/>
      <c r="G22" s="13"/>
      <c r="H22" s="13"/>
      <c r="I22" s="14"/>
      <c r="J22" s="15"/>
    </row>
    <row r="23" spans="1:10" s="9" customFormat="1" x14ac:dyDescent="0.25">
      <c r="A23"/>
      <c r="B23" s="11"/>
      <c r="F23" s="12"/>
      <c r="G23" s="13"/>
      <c r="H23" s="13"/>
      <c r="I23" s="14"/>
      <c r="J23" s="15"/>
    </row>
    <row r="24" spans="1:10" s="9" customFormat="1" x14ac:dyDescent="0.25">
      <c r="A24"/>
      <c r="B24" s="11"/>
      <c r="F24" s="12"/>
      <c r="G24" s="13"/>
      <c r="H24" s="13"/>
      <c r="I24" s="14"/>
      <c r="J24" s="15"/>
    </row>
    <row r="25" spans="1:10" s="9" customFormat="1" x14ac:dyDescent="0.25">
      <c r="A25"/>
      <c r="B25" s="11"/>
      <c r="F25" s="12"/>
      <c r="G25" s="13"/>
      <c r="H25" s="13"/>
      <c r="I25" s="14"/>
      <c r="J25" s="15"/>
    </row>
    <row r="26" spans="1:10" s="9" customFormat="1" x14ac:dyDescent="0.25">
      <c r="A26"/>
      <c r="B26" s="11"/>
      <c r="F26" s="12"/>
      <c r="G26" s="13"/>
      <c r="H26" s="13"/>
      <c r="I26" s="14"/>
      <c r="J26" s="15"/>
    </row>
    <row r="27" spans="1:10" s="9" customFormat="1" x14ac:dyDescent="0.25">
      <c r="A27"/>
      <c r="B27" s="11"/>
      <c r="F27" s="12"/>
      <c r="G27" s="13"/>
      <c r="H27" s="13"/>
      <c r="I27" s="14"/>
      <c r="J27" s="15"/>
    </row>
    <row r="28" spans="1:10" s="9" customFormat="1" x14ac:dyDescent="0.25">
      <c r="A28"/>
      <c r="B28" s="11"/>
      <c r="F28" s="12"/>
      <c r="G28" s="13"/>
      <c r="H28" s="13"/>
      <c r="I28" s="14"/>
      <c r="J28" s="15"/>
    </row>
    <row r="29" spans="1:10" s="9" customFormat="1" x14ac:dyDescent="0.25">
      <c r="A29"/>
      <c r="B29" s="11"/>
      <c r="F29" s="12"/>
      <c r="G29" s="13"/>
      <c r="H29" s="13"/>
      <c r="I29" s="14"/>
      <c r="J29" s="15"/>
    </row>
    <row r="30" spans="1:10" s="9" customFormat="1" x14ac:dyDescent="0.25">
      <c r="A30"/>
      <c r="B30" s="11"/>
      <c r="F30" s="12"/>
      <c r="G30" s="13"/>
      <c r="H30" s="13"/>
      <c r="I30" s="14"/>
      <c r="J30" s="15"/>
    </row>
    <row r="31" spans="1:10" s="9" customFormat="1" x14ac:dyDescent="0.25">
      <c r="A31"/>
      <c r="B31" s="11"/>
      <c r="F31" s="12"/>
      <c r="G31" s="13"/>
      <c r="H31" s="13"/>
      <c r="I31" s="14"/>
      <c r="J31" s="15"/>
    </row>
    <row r="32" spans="1:10" s="9" customFormat="1" x14ac:dyDescent="0.25">
      <c r="A32"/>
      <c r="B32" s="11"/>
      <c r="F32" s="12"/>
      <c r="G32" s="13"/>
      <c r="H32" s="13"/>
      <c r="I32" s="14"/>
      <c r="J32" s="15"/>
    </row>
    <row r="33" spans="1:10" s="9" customFormat="1" x14ac:dyDescent="0.25">
      <c r="A33"/>
      <c r="B33" s="11"/>
      <c r="F33" s="12"/>
      <c r="G33" s="13"/>
      <c r="H33" s="13"/>
      <c r="I33" s="14"/>
      <c r="J33" s="15"/>
    </row>
    <row r="34" spans="1:10" s="9" customFormat="1" x14ac:dyDescent="0.25">
      <c r="A34"/>
      <c r="B34" s="11"/>
      <c r="F34" s="12"/>
      <c r="G34" s="13"/>
      <c r="H34" s="13"/>
      <c r="I34" s="14"/>
      <c r="J34" s="15"/>
    </row>
    <row r="35" spans="1:10" s="9" customFormat="1" x14ac:dyDescent="0.25">
      <c r="A35"/>
      <c r="B35" s="11"/>
      <c r="F35" s="12"/>
      <c r="G35" s="13"/>
      <c r="H35" s="13"/>
      <c r="I35" s="14"/>
      <c r="J35" s="15"/>
    </row>
    <row r="36" spans="1:10" s="9" customFormat="1" x14ac:dyDescent="0.25">
      <c r="A36"/>
      <c r="B36" s="11"/>
      <c r="F36" s="12"/>
      <c r="G36" s="13"/>
      <c r="H36" s="13"/>
      <c r="I36" s="14"/>
      <c r="J36" s="15"/>
    </row>
    <row r="37" spans="1:10" s="9" customFormat="1" x14ac:dyDescent="0.25">
      <c r="A37"/>
      <c r="B37" s="11"/>
      <c r="F37" s="12"/>
      <c r="G37" s="13"/>
      <c r="H37" s="13"/>
      <c r="I37" s="14"/>
      <c r="J37" s="15"/>
    </row>
    <row r="38" spans="1:10" s="9" customFormat="1" x14ac:dyDescent="0.25">
      <c r="A38"/>
      <c r="B38" s="11"/>
      <c r="F38" s="12"/>
      <c r="G38" s="13"/>
      <c r="H38" s="13"/>
      <c r="I38" s="14"/>
      <c r="J38" s="15"/>
    </row>
    <row r="39" spans="1:10" s="9" customFormat="1" x14ac:dyDescent="0.25">
      <c r="A39"/>
      <c r="B39" s="11"/>
      <c r="F39" s="12"/>
      <c r="G39" s="13"/>
      <c r="H39" s="13"/>
      <c r="I39" s="14"/>
      <c r="J39" s="15"/>
    </row>
    <row r="40" spans="1:10" s="9" customFormat="1" x14ac:dyDescent="0.25">
      <c r="A40"/>
      <c r="B40" s="11"/>
      <c r="F40" s="12"/>
      <c r="G40" s="13"/>
      <c r="H40" s="13"/>
      <c r="I40" s="14"/>
      <c r="J40" s="15"/>
    </row>
    <row r="41" spans="1:10" s="9" customFormat="1" x14ac:dyDescent="0.25">
      <c r="A41"/>
      <c r="B41" s="11"/>
      <c r="F41" s="12"/>
      <c r="G41" s="13"/>
      <c r="H41" s="13"/>
      <c r="I41" s="14"/>
      <c r="J41" s="15"/>
    </row>
    <row r="42" spans="1:10" s="9" customFormat="1" x14ac:dyDescent="0.25">
      <c r="A42"/>
      <c r="B42" s="11"/>
      <c r="F42" s="12"/>
      <c r="G42" s="13"/>
      <c r="H42" s="13"/>
      <c r="I42" s="14"/>
      <c r="J42" s="15"/>
    </row>
    <row r="43" spans="1:10" s="9" customFormat="1" x14ac:dyDescent="0.25">
      <c r="A43"/>
      <c r="B43" s="11"/>
      <c r="F43" s="12"/>
      <c r="G43" s="13"/>
      <c r="H43" s="13"/>
      <c r="I43" s="14"/>
      <c r="J43" s="15"/>
    </row>
    <row r="44" spans="1:10" s="9" customFormat="1" x14ac:dyDescent="0.25">
      <c r="A44"/>
      <c r="B44" s="11"/>
      <c r="F44" s="12"/>
      <c r="G44" s="13"/>
      <c r="H44" s="13"/>
      <c r="I44" s="14"/>
      <c r="J44" s="15"/>
    </row>
    <row r="45" spans="1:10" s="9" customFormat="1" x14ac:dyDescent="0.25">
      <c r="A45"/>
      <c r="B45" s="11"/>
      <c r="F45" s="12"/>
      <c r="G45" s="13"/>
      <c r="H45" s="13"/>
      <c r="I45" s="14"/>
      <c r="J45" s="15"/>
    </row>
    <row r="46" spans="1:10" s="9" customFormat="1" x14ac:dyDescent="0.25">
      <c r="A46"/>
      <c r="B46" s="11"/>
      <c r="F46" s="12"/>
      <c r="G46" s="13"/>
      <c r="H46" s="13"/>
      <c r="I46" s="14"/>
      <c r="J46" s="15"/>
    </row>
    <row r="47" spans="1:10" s="9" customFormat="1" x14ac:dyDescent="0.25">
      <c r="A47"/>
      <c r="B47" s="11"/>
      <c r="F47" s="12"/>
      <c r="G47" s="13"/>
      <c r="H47" s="13"/>
      <c r="I47" s="14"/>
      <c r="J47" s="15"/>
    </row>
    <row r="48" spans="1:10" s="9" customFormat="1" x14ac:dyDescent="0.25">
      <c r="A48"/>
      <c r="B48" s="11"/>
      <c r="F48" s="12"/>
      <c r="G48" s="13"/>
      <c r="H48" s="13"/>
      <c r="I48" s="14"/>
      <c r="J48" s="15"/>
    </row>
  </sheetData>
  <dataConsolidate>
    <dataRefs count="1">
      <dataRef ref="B2:B6" sheet="Códigos"/>
    </dataRefs>
  </dataConsolidate>
  <dataValidations count="1">
    <dataValidation type="list" allowBlank="1" showInputMessage="1" showErrorMessage="1" sqref="C1 K12:K1048576" xr:uid="{00000000-0002-0000-0700-000000000000}">
      <formula1>#REF!</formula1>
    </dataValidation>
  </dataValidations>
  <pageMargins left="0.25" right="0.25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2000000}">
          <x14:formula1>
            <xm:f>Códigos!$A$2:$A$5</xm:f>
          </x14:formula1>
          <xm:sqref>K11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60"/>
  <sheetViews>
    <sheetView zoomScaleNormal="100" workbookViewId="0">
      <selection activeCell="M12" sqref="M12"/>
    </sheetView>
  </sheetViews>
  <sheetFormatPr baseColWidth="10" defaultColWidth="9.140625" defaultRowHeight="12.75" x14ac:dyDescent="0.2"/>
  <cols>
    <col min="1" max="1" width="9.140625" style="99"/>
    <col min="2" max="2" width="47.5703125" style="99" customWidth="1"/>
    <col min="3" max="3" width="15.5703125" style="99" customWidth="1"/>
    <col min="4" max="4" width="23" style="99" customWidth="1"/>
    <col min="5" max="5" width="12.140625" style="99" customWidth="1"/>
    <col min="6" max="6" width="17.140625" style="99" customWidth="1"/>
    <col min="7" max="7" width="9.85546875" style="99" customWidth="1"/>
    <col min="8" max="9" width="12.85546875" style="99" customWidth="1"/>
    <col min="10" max="10" width="16.85546875" style="99" customWidth="1"/>
    <col min="11" max="11" width="18.28515625" style="99" customWidth="1"/>
    <col min="12" max="12" width="16.5703125" style="99" customWidth="1"/>
    <col min="13" max="13" width="27.140625" style="99" customWidth="1"/>
    <col min="14" max="14" width="25.5703125" style="99" customWidth="1"/>
    <col min="15" max="15" width="37.7109375" style="99" customWidth="1"/>
    <col min="16" max="16" width="33.85546875" style="99" customWidth="1"/>
    <col min="17" max="16384" width="9.140625" style="99"/>
  </cols>
  <sheetData>
    <row r="1" spans="1:16" ht="141" thickBot="1" x14ac:dyDescent="0.25">
      <c r="A1" s="63" t="s">
        <v>0</v>
      </c>
      <c r="B1" s="62" t="s">
        <v>1</v>
      </c>
      <c r="C1" s="64" t="s">
        <v>2</v>
      </c>
      <c r="D1" s="64" t="s">
        <v>142</v>
      </c>
      <c r="E1" s="64" t="s">
        <v>37</v>
      </c>
      <c r="F1" s="65" t="s">
        <v>38</v>
      </c>
      <c r="G1" s="66" t="s">
        <v>39</v>
      </c>
      <c r="H1" s="66" t="s">
        <v>40</v>
      </c>
      <c r="I1" s="67" t="s">
        <v>5</v>
      </c>
      <c r="J1" s="68" t="s">
        <v>6</v>
      </c>
      <c r="K1" s="64" t="s">
        <v>41</v>
      </c>
      <c r="L1" s="64" t="s">
        <v>42</v>
      </c>
      <c r="M1" s="69" t="s">
        <v>8</v>
      </c>
      <c r="N1" s="69" t="s">
        <v>9</v>
      </c>
      <c r="O1" s="70" t="s">
        <v>10</v>
      </c>
      <c r="P1" s="8"/>
    </row>
    <row r="2" spans="1:16" ht="25.5" x14ac:dyDescent="0.2">
      <c r="A2" s="282">
        <v>1</v>
      </c>
      <c r="B2" s="279" t="s">
        <v>118</v>
      </c>
      <c r="C2" s="273" t="s">
        <v>119</v>
      </c>
      <c r="D2" s="274" t="s">
        <v>120</v>
      </c>
      <c r="E2" s="274">
        <v>12</v>
      </c>
      <c r="F2" s="275">
        <v>400000</v>
      </c>
      <c r="G2" s="274"/>
      <c r="H2" s="274"/>
      <c r="I2" s="276"/>
      <c r="J2" s="181">
        <v>400000</v>
      </c>
      <c r="K2" s="274" t="s">
        <v>117</v>
      </c>
      <c r="L2" s="274"/>
      <c r="M2" s="277"/>
      <c r="N2" s="277"/>
      <c r="O2" s="278"/>
    </row>
    <row r="3" spans="1:16" ht="40.5" customHeight="1" x14ac:dyDescent="0.2">
      <c r="A3" s="161">
        <v>2</v>
      </c>
      <c r="B3" s="280" t="s">
        <v>121</v>
      </c>
      <c r="C3" s="100" t="s">
        <v>12</v>
      </c>
      <c r="D3" s="101" t="s">
        <v>122</v>
      </c>
      <c r="E3" s="101">
        <v>12</v>
      </c>
      <c r="F3" s="102">
        <v>793706.1</v>
      </c>
      <c r="G3" s="101"/>
      <c r="H3" s="101"/>
      <c r="I3" s="103"/>
      <c r="J3" s="81">
        <v>793706.1</v>
      </c>
      <c r="K3" s="101" t="s">
        <v>117</v>
      </c>
      <c r="L3" s="101" t="s">
        <v>123</v>
      </c>
      <c r="M3" s="104"/>
      <c r="N3" s="104"/>
      <c r="O3" s="283" t="s">
        <v>124</v>
      </c>
    </row>
    <row r="4" spans="1:16" ht="44.1" customHeight="1" x14ac:dyDescent="0.2">
      <c r="A4" s="161">
        <v>3</v>
      </c>
      <c r="B4" s="280" t="s">
        <v>125</v>
      </c>
      <c r="C4" s="100" t="s">
        <v>12</v>
      </c>
      <c r="D4" s="101"/>
      <c r="E4" s="101">
        <v>12</v>
      </c>
      <c r="F4" s="102">
        <v>1369999.4</v>
      </c>
      <c r="G4" s="101"/>
      <c r="H4" s="101"/>
      <c r="I4" s="103"/>
      <c r="J4" s="81">
        <v>1369999.4</v>
      </c>
      <c r="K4" s="101" t="s">
        <v>117</v>
      </c>
      <c r="L4" s="101" t="s">
        <v>123</v>
      </c>
      <c r="M4" s="104"/>
      <c r="N4" s="104"/>
      <c r="O4" s="283" t="s">
        <v>124</v>
      </c>
    </row>
    <row r="5" spans="1:16" ht="38.25" x14ac:dyDescent="0.2">
      <c r="A5" s="161">
        <v>4</v>
      </c>
      <c r="B5" s="280" t="s">
        <v>126</v>
      </c>
      <c r="C5" s="100" t="s">
        <v>12</v>
      </c>
      <c r="D5" s="101" t="s">
        <v>127</v>
      </c>
      <c r="E5" s="101">
        <v>12</v>
      </c>
      <c r="F5" s="102">
        <v>1453394.08</v>
      </c>
      <c r="G5" s="101"/>
      <c r="H5" s="101"/>
      <c r="I5" s="103"/>
      <c r="J5" s="81">
        <v>1453394.08</v>
      </c>
      <c r="K5" s="101" t="s">
        <v>117</v>
      </c>
      <c r="L5" s="101" t="s">
        <v>123</v>
      </c>
      <c r="M5" s="104"/>
      <c r="N5" s="104"/>
      <c r="O5" s="283" t="s">
        <v>124</v>
      </c>
    </row>
    <row r="6" spans="1:16" ht="47.1" customHeight="1" x14ac:dyDescent="0.2">
      <c r="A6" s="161">
        <v>5</v>
      </c>
      <c r="B6" s="280" t="s">
        <v>128</v>
      </c>
      <c r="C6" s="100" t="s">
        <v>12</v>
      </c>
      <c r="D6" s="101" t="s">
        <v>129</v>
      </c>
      <c r="E6" s="101">
        <v>12</v>
      </c>
      <c r="F6" s="102">
        <v>477250</v>
      </c>
      <c r="G6" s="101"/>
      <c r="H6" s="101"/>
      <c r="I6" s="103"/>
      <c r="J6" s="81">
        <v>477250</v>
      </c>
      <c r="K6" s="101" t="s">
        <v>117</v>
      </c>
      <c r="L6" s="101" t="s">
        <v>123</v>
      </c>
      <c r="M6" s="104"/>
      <c r="N6" s="104"/>
      <c r="O6" s="283" t="s">
        <v>124</v>
      </c>
    </row>
    <row r="7" spans="1:16" ht="38.25" customHeight="1" x14ac:dyDescent="0.2">
      <c r="A7" s="161">
        <v>6</v>
      </c>
      <c r="B7" s="280" t="s">
        <v>130</v>
      </c>
      <c r="C7" s="100" t="s">
        <v>12</v>
      </c>
      <c r="D7" s="101" t="s">
        <v>131</v>
      </c>
      <c r="E7" s="101">
        <v>12</v>
      </c>
      <c r="F7" s="102">
        <v>644451</v>
      </c>
      <c r="G7" s="101"/>
      <c r="H7" s="101"/>
      <c r="I7" s="103"/>
      <c r="J7" s="81">
        <v>644451</v>
      </c>
      <c r="K7" s="101" t="s">
        <v>117</v>
      </c>
      <c r="L7" s="101" t="s">
        <v>123</v>
      </c>
      <c r="M7" s="104"/>
      <c r="N7" s="104"/>
      <c r="O7" s="283" t="s">
        <v>124</v>
      </c>
    </row>
    <row r="8" spans="1:16" ht="34.5" customHeight="1" x14ac:dyDescent="0.2">
      <c r="A8" s="161">
        <v>7</v>
      </c>
      <c r="B8" s="280" t="s">
        <v>132</v>
      </c>
      <c r="C8" s="100" t="s">
        <v>12</v>
      </c>
      <c r="D8" s="101" t="s">
        <v>133</v>
      </c>
      <c r="E8" s="101">
        <v>12</v>
      </c>
      <c r="F8" s="102">
        <v>523683.9</v>
      </c>
      <c r="G8" s="101"/>
      <c r="H8" s="101"/>
      <c r="I8" s="103"/>
      <c r="J8" s="81">
        <v>523683.9</v>
      </c>
      <c r="K8" s="101" t="s">
        <v>117</v>
      </c>
      <c r="L8" s="101" t="s">
        <v>123</v>
      </c>
      <c r="M8" s="104"/>
      <c r="N8" s="104"/>
      <c r="O8" s="283" t="s">
        <v>124</v>
      </c>
    </row>
    <row r="9" spans="1:16" ht="35.1" customHeight="1" x14ac:dyDescent="0.2">
      <c r="A9" s="161">
        <v>8</v>
      </c>
      <c r="B9" s="280" t="s">
        <v>134</v>
      </c>
      <c r="C9" s="100" t="s">
        <v>12</v>
      </c>
      <c r="D9" s="101" t="s">
        <v>135</v>
      </c>
      <c r="E9" s="101">
        <v>12</v>
      </c>
      <c r="F9" s="102">
        <v>547000</v>
      </c>
      <c r="G9" s="101"/>
      <c r="H9" s="101"/>
      <c r="I9" s="103"/>
      <c r="J9" s="81">
        <v>547000</v>
      </c>
      <c r="K9" s="101" t="s">
        <v>117</v>
      </c>
      <c r="L9" s="101" t="s">
        <v>123</v>
      </c>
      <c r="M9" s="104"/>
      <c r="N9" s="104"/>
      <c r="O9" s="283" t="s">
        <v>124</v>
      </c>
    </row>
    <row r="10" spans="1:16" ht="42" customHeight="1" x14ac:dyDescent="0.2">
      <c r="A10" s="161">
        <v>9</v>
      </c>
      <c r="B10" s="280" t="s">
        <v>136</v>
      </c>
      <c r="C10" s="100" t="s">
        <v>12</v>
      </c>
      <c r="D10" s="101" t="s">
        <v>137</v>
      </c>
      <c r="E10" s="101">
        <v>12</v>
      </c>
      <c r="F10" s="102">
        <v>1074545.6100000001</v>
      </c>
      <c r="G10" s="101"/>
      <c r="H10" s="101"/>
      <c r="I10" s="103"/>
      <c r="J10" s="81">
        <v>1074545.6100000001</v>
      </c>
      <c r="K10" s="101" t="s">
        <v>138</v>
      </c>
      <c r="L10" s="101" t="s">
        <v>123</v>
      </c>
      <c r="M10" s="104"/>
      <c r="N10" s="104"/>
      <c r="O10" s="283" t="s">
        <v>124</v>
      </c>
    </row>
    <row r="11" spans="1:16" x14ac:dyDescent="0.2">
      <c r="A11" s="161"/>
      <c r="B11" s="280"/>
      <c r="C11" s="100"/>
      <c r="D11" s="101"/>
      <c r="E11" s="101"/>
      <c r="F11" s="102"/>
      <c r="G11" s="101"/>
      <c r="H11" s="101"/>
      <c r="I11" s="103"/>
      <c r="J11" s="102"/>
      <c r="K11" s="101"/>
      <c r="L11" s="101"/>
      <c r="M11" s="104"/>
      <c r="N11" s="104"/>
      <c r="O11" s="154"/>
    </row>
    <row r="12" spans="1:16" x14ac:dyDescent="0.2">
      <c r="A12" s="161"/>
      <c r="B12" s="280"/>
      <c r="C12" s="100"/>
      <c r="D12" s="101"/>
      <c r="E12" s="101"/>
      <c r="F12" s="102"/>
      <c r="G12" s="101"/>
      <c r="H12" s="101"/>
      <c r="I12" s="103"/>
      <c r="J12" s="102"/>
      <c r="K12" s="101"/>
      <c r="L12" s="101"/>
      <c r="M12" s="104"/>
      <c r="N12" s="104"/>
      <c r="O12" s="154"/>
    </row>
    <row r="13" spans="1:16" x14ac:dyDescent="0.2">
      <c r="A13" s="161"/>
      <c r="B13" s="280"/>
      <c r="C13" s="100"/>
      <c r="D13" s="101"/>
      <c r="E13" s="101"/>
      <c r="F13" s="102"/>
      <c r="G13" s="101"/>
      <c r="H13" s="101"/>
      <c r="I13" s="103"/>
      <c r="J13" s="102"/>
      <c r="K13" s="101"/>
      <c r="L13" s="101"/>
      <c r="M13" s="104"/>
      <c r="N13" s="104"/>
      <c r="O13" s="154"/>
    </row>
    <row r="14" spans="1:16" ht="13.5" thickBot="1" x14ac:dyDescent="0.25">
      <c r="A14" s="162"/>
      <c r="B14" s="281"/>
      <c r="C14" s="155"/>
      <c r="D14" s="156"/>
      <c r="E14" s="156"/>
      <c r="F14" s="157"/>
      <c r="G14" s="156"/>
      <c r="H14" s="156"/>
      <c r="I14" s="158"/>
      <c r="J14" s="157"/>
      <c r="K14" s="156"/>
      <c r="L14" s="156"/>
      <c r="M14" s="159"/>
      <c r="N14" s="159"/>
      <c r="O14" s="160"/>
    </row>
    <row r="60" ht="213" customHeight="1" x14ac:dyDescent="0.2"/>
  </sheetData>
  <dataValidations count="1">
    <dataValidation type="list" allowBlank="1" showInputMessage="1" showErrorMessage="1" sqref="C1" xr:uid="{00000000-0002-0000-0800-000000000000}">
      <formula1>$C$11:$C$11</formula1>
    </dataValidation>
  </dataValidations>
  <printOptions gridLines="1"/>
  <pageMargins left="0.7" right="0.7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INFRAESTRUCTURAS</vt:lpstr>
      <vt:lpstr>SSGG</vt:lpstr>
      <vt:lpstr>BIZKAIA</vt:lpstr>
      <vt:lpstr>ARABA</vt:lpstr>
      <vt:lpstr>GIPUZKOA</vt:lpstr>
      <vt:lpstr>todos-varios CAMPUS</vt:lpstr>
      <vt:lpstr>SEGURIDAD</vt:lpstr>
      <vt:lpstr>TICS</vt:lpstr>
      <vt:lpstr>INVESTIGACION</vt:lpstr>
      <vt:lpstr>Códigos</vt:lpstr>
    </vt:vector>
  </TitlesOfParts>
  <Manager/>
  <Company>UPV/EHU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Pérez Lucas</dc:creator>
  <cp:keywords/>
  <dc:description/>
  <cp:lastModifiedBy>NAGORE URKITZA ZARRAGA</cp:lastModifiedBy>
  <cp:revision/>
  <dcterms:created xsi:type="dcterms:W3CDTF">2023-10-16T09:04:11Z</dcterms:created>
  <dcterms:modified xsi:type="dcterms:W3CDTF">2026-03-10T13:23:47Z</dcterms:modified>
  <cp:category/>
  <cp:contentStatus/>
</cp:coreProperties>
</file>